
<file path=[Content_Types].xml><?xml version="1.0" encoding="utf-8"?>
<Types xmlns="http://schemas.openxmlformats.org/package/2006/content-types">
  <Override PartName="/xl/_rels/workbook.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worksheets/_rels/sheet1.xml.rels" ContentType="application/vnd.openxmlformats-package.relationships+xml"/>
  <Override PartName="/xl/worksheets/sheet7.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drawings/_rels/drawing1.xml.rels" ContentType="application/vnd.openxmlformats-package.relationships+xml"/>
  <Override PartName="/xl/drawings/drawing1.xml" ContentType="application/vnd.openxmlformats-officedocument.drawing+xml"/>
  <Override PartName="/xl/media/image1.tif" ContentType="image/tiff"/>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Dossier-CAP" sheetId="1" state="visible" r:id="rId2"/>
    <sheet name="grille-EP1-CF" sheetId="2" state="visible" r:id="rId3"/>
    <sheet name="grille-EP1-MP" sheetId="3" state="visible" r:id="rId4"/>
    <sheet name="grille-EP2-CF" sheetId="4" state="visible" r:id="rId5"/>
    <sheet name="grille-EP2-MP " sheetId="5" state="visible" r:id="rId6"/>
    <sheet name="grille-EP3" sheetId="6" state="visible" r:id="rId7"/>
    <sheet name="LISTES" sheetId="7" state="hidden" r:id="rId8"/>
  </sheets>
  <definedNames>
    <definedName function="false" hidden="false" localSheetId="0" name="_xlnm.Print_Area" vbProcedure="false">'Dossier-CAP'!$A$1:$H$53</definedName>
    <definedName function="false" hidden="false" name="AnnéeCivile" vbProcedure="false">#REF!</definedName>
    <definedName function="false" hidden="false" name="CIP" vbProcedure="false">LISTES!$D$2:$D$75</definedName>
    <definedName function="false" hidden="false" name="Code1" vbProcedure="false">#REF!</definedName>
    <definedName function="false" hidden="false" name="Code2" vbProcedure="false">#REF!</definedName>
    <definedName function="false" hidden="false" name="Code3" vbProcedure="false">#REF!</definedName>
    <definedName function="false" hidden="false" name="Code4" vbProcedure="false">#REF!</definedName>
    <definedName function="false" hidden="false" name="Code5" vbProcedure="false">#REF!</definedName>
    <definedName function="false" hidden="false" name="COMP" vbProcedure="false">LISTES!$A$2:$A$7</definedName>
    <definedName function="false" hidden="false" name="IDÉtudiant" vbProcedure="false">#REF!</definedName>
    <definedName function="false" hidden="false" name="NomÉtudiant" vbProcedure="false">#REF!</definedName>
    <definedName function="false" hidden="false" name="RechercheÉtudiant" vbProcedure="false">#REF!</definedName>
    <definedName function="false" hidden="false" name="TexteCléDeCouleur" vbProcedure="false">#REF!</definedName>
    <definedName function="false" hidden="false" name="TexteCode1" vbProcedure="false">#REF!</definedName>
    <definedName function="false" hidden="false" name="TexteCode2" vbProcedure="false">#REF!</definedName>
    <definedName function="false" hidden="false" name="TexteCode3" vbProcedure="false">#REF!</definedName>
    <definedName function="false" hidden="false" name="TexteCode4" vbProcedure="false">#REF!</definedName>
    <definedName function="false" hidden="false" name="TexteCode5" vbProcedure="false">#REF!</definedName>
    <definedName function="false" hidden="false" name="ThemeSA" vbProcedure="false">#REF!</definedName>
    <definedName function="false" hidden="false" name="TravailDemandé" vbProcedure="false">LISTES!$C$2:$C$58</definedName>
    <definedName function="false" hidden="false" name="xxx" vbProcedure="false">#REF!</definedName>
    <definedName function="false" hidden="false" localSheetId="2" name="AnnéeCivile" vbProcedure="false">#REF!</definedName>
    <definedName function="false" hidden="false" localSheetId="2" name="Code1" vbProcedure="false">#REF!</definedName>
    <definedName function="false" hidden="false" localSheetId="2" name="Code2" vbProcedure="false">#REF!</definedName>
    <definedName function="false" hidden="false" localSheetId="2" name="Code3" vbProcedure="false">#REF!</definedName>
    <definedName function="false" hidden="false" localSheetId="2" name="Code4" vbProcedure="false">#REF!</definedName>
    <definedName function="false" hidden="false" localSheetId="2" name="Code5" vbProcedure="false">#REF!</definedName>
    <definedName function="false" hidden="false" localSheetId="2" name="IDÉtudiant" vbProcedure="false">#REF!</definedName>
    <definedName function="false" hidden="false" localSheetId="2" name="NomÉtudiant" vbProcedure="false">#REF!</definedName>
    <definedName function="false" hidden="false" localSheetId="2" name="RechercheÉtudiant" vbProcedure="false">#REF!</definedName>
    <definedName function="false" hidden="false" localSheetId="2" name="TexteCléDeCouleur" vbProcedure="false">#REF!</definedName>
    <definedName function="false" hidden="false" localSheetId="2" name="TexteCode1" vbProcedure="false">#REF!</definedName>
    <definedName function="false" hidden="false" localSheetId="2" name="TexteCode2" vbProcedure="false">#REF!</definedName>
    <definedName function="false" hidden="false" localSheetId="2" name="TexteCode3" vbProcedure="false">#REF!</definedName>
    <definedName function="false" hidden="false" localSheetId="2" name="TexteCode4" vbProcedure="false">#REF!</definedName>
    <definedName function="false" hidden="false" localSheetId="2" name="TexteCode5" vbProcedure="false">#REF!</definedName>
    <definedName function="false" hidden="false" localSheetId="2" name="ThemeSA" vbProcedure="false">#REF!</definedName>
    <definedName function="false" hidden="false" localSheetId="2" name="xxx" vbProcedure="false">#REF!</definedName>
    <definedName function="false" hidden="false" localSheetId="4" name="AnnéeCivile" vbProcedure="false">#REF!</definedName>
    <definedName function="false" hidden="false" localSheetId="4" name="Code1" vbProcedure="false">#REF!</definedName>
    <definedName function="false" hidden="false" localSheetId="4" name="Code2" vbProcedure="false">#REF!</definedName>
    <definedName function="false" hidden="false" localSheetId="4" name="Code3" vbProcedure="false">#REF!</definedName>
    <definedName function="false" hidden="false" localSheetId="4" name="Code4" vbProcedure="false">#REF!</definedName>
    <definedName function="false" hidden="false" localSheetId="4" name="Code5" vbProcedure="false">#REF!</definedName>
    <definedName function="false" hidden="false" localSheetId="4" name="IDÉtudiant" vbProcedure="false">#REF!</definedName>
    <definedName function="false" hidden="false" localSheetId="4" name="NomÉtudiant" vbProcedure="false">#REF!</definedName>
    <definedName function="false" hidden="false" localSheetId="4" name="RechercheÉtudiant" vbProcedure="false">#REF!</definedName>
    <definedName function="false" hidden="false" localSheetId="4" name="TexteCléDeCouleur" vbProcedure="false">#REF!</definedName>
    <definedName function="false" hidden="false" localSheetId="4" name="TexteCode1" vbProcedure="false">#REF!</definedName>
    <definedName function="false" hidden="false" localSheetId="4" name="TexteCode2" vbProcedure="false">#REF!</definedName>
    <definedName function="false" hidden="false" localSheetId="4" name="TexteCode3" vbProcedure="false">#REF!</definedName>
    <definedName function="false" hidden="false" localSheetId="4" name="TexteCode4" vbProcedure="false">#REF!</definedName>
    <definedName function="false" hidden="false" localSheetId="4" name="TexteCode5" vbProcedure="false">#REF!</definedName>
    <definedName function="false" hidden="false" localSheetId="4" name="ThemeSA" vbProcedure="false">#REF!</definedName>
    <definedName function="false" hidden="false" localSheetId="4" name="xxx" vbProcedure="false">#REF!</definedName>
    <definedName function="false" hidden="false" localSheetId="5" name="AnnéeCivile" vbProcedure="false">#REF!</definedName>
    <definedName function="false" hidden="false" localSheetId="5" name="Code1" vbProcedure="false">#REF!</definedName>
    <definedName function="false" hidden="false" localSheetId="5" name="Code2" vbProcedure="false">#REF!</definedName>
    <definedName function="false" hidden="false" localSheetId="5" name="Code3" vbProcedure="false">#REF!</definedName>
    <definedName function="false" hidden="false" localSheetId="5" name="Code4" vbProcedure="false">#REF!</definedName>
    <definedName function="false" hidden="false" localSheetId="5" name="Code5" vbProcedure="false">#REF!</definedName>
    <definedName function="false" hidden="false" localSheetId="5" name="IDÉtudiant" vbProcedure="false">#REF!</definedName>
    <definedName function="false" hidden="false" localSheetId="5" name="NomÉtudiant" vbProcedure="false">#REF!</definedName>
    <definedName function="false" hidden="false" localSheetId="5" name="RechercheÉtudiant" vbProcedure="false">#REF!</definedName>
    <definedName function="false" hidden="false" localSheetId="5" name="TexteCléDeCouleur" vbProcedure="false">#REF!</definedName>
    <definedName function="false" hidden="false" localSheetId="5" name="TexteCode1" vbProcedure="false">#REF!</definedName>
    <definedName function="false" hidden="false" localSheetId="5" name="TexteCode2" vbProcedure="false">#REF!</definedName>
    <definedName function="false" hidden="false" localSheetId="5" name="TexteCode3" vbProcedure="false">#REF!</definedName>
    <definedName function="false" hidden="false" localSheetId="5" name="TexteCode4" vbProcedure="false">#REF!</definedName>
    <definedName function="false" hidden="false" localSheetId="5" name="TexteCode5" vbProcedure="false">#REF!</definedName>
    <definedName function="false" hidden="false" localSheetId="5" name="ThemeSA" vbProcedure="false">#REF!</definedName>
    <definedName function="false" hidden="false" localSheetId="5" name="xxx" vbProcedure="false">#REF!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<sst xmlns="http://schemas.openxmlformats.org/spreadsheetml/2006/main" count="540" uniqueCount="483">
  <si>
    <t xml:space="preserve">Centre de formation</t>
  </si>
  <si>
    <t xml:space="preserve">DOSSIER
contrôle en cours de formation</t>
  </si>
  <si>
    <t xml:space="preserve">CAP Accompagnant éducatif petite enfance</t>
  </si>
  <si>
    <t xml:space="preserve">Session 20 ……</t>
  </si>
  <si>
    <r>
      <rPr>
        <u val="single"/>
        <sz val="12"/>
        <color rgb="FF000000"/>
        <rFont val="Arial"/>
        <family val="2"/>
        <charset val="1"/>
      </rPr>
      <t xml:space="preserve">Le dossier contient</t>
    </r>
    <r>
      <rPr>
        <sz val="12"/>
        <color rgb="FF000000"/>
        <rFont val="Arial"/>
        <family val="2"/>
        <charset val="1"/>
      </rPr>
      <t xml:space="preserve"> : </t>
    </r>
  </si>
  <si>
    <t xml:space="preserve">                                 - les situations d’évaluation</t>
  </si>
  <si>
    <t xml:space="preserve">                                 - les grilles de notation </t>
  </si>
  <si>
    <t xml:space="preserve">Nom et prénom du candidat </t>
  </si>
  <si>
    <t xml:space="preserve">Relevé des notes de CCF</t>
  </si>
  <si>
    <t xml:space="preserve">Note /20</t>
  </si>
  <si>
    <t xml:space="preserve">coef</t>
  </si>
  <si>
    <t xml:space="preserve">Note coeff.</t>
  </si>
  <si>
    <r>
      <rPr>
        <b val="true"/>
        <sz val="12"/>
        <color rgb="FF000000"/>
        <rFont val="Arial"/>
        <family val="2"/>
        <charset val="1"/>
      </rPr>
      <t xml:space="preserve">Epreuve EP1.1 </t>
    </r>
    <r>
      <rPr>
        <b val="true"/>
        <sz val="9"/>
        <color rgb="FF467DFF"/>
        <rFont val="Arial"/>
        <family val="2"/>
        <charset val="1"/>
      </rPr>
      <t xml:space="preserve">en centre de formation</t>
    </r>
  </si>
  <si>
    <t xml:space="preserve">Accompagner le développement du jeune enfant
</t>
  </si>
  <si>
    <t xml:space="preserve">/60</t>
  </si>
  <si>
    <r>
      <rPr>
        <b val="true"/>
        <sz val="12"/>
        <color rgb="FF000000"/>
        <rFont val="Arial"/>
        <family val="2"/>
        <charset val="1"/>
      </rPr>
      <t xml:space="preserve">Epreuve EP1.1  </t>
    </r>
    <r>
      <rPr>
        <b val="true"/>
        <sz val="9"/>
        <color rgb="FF467DFF"/>
        <rFont val="Arial"/>
        <family val="2"/>
        <charset val="1"/>
      </rPr>
      <t xml:space="preserve">en PMP</t>
    </r>
  </si>
  <si>
    <r>
      <rPr>
        <b val="true"/>
        <sz val="12"/>
        <color rgb="FF000000"/>
        <rFont val="Arial"/>
        <family val="2"/>
        <charset val="1"/>
      </rPr>
      <t xml:space="preserve">Epreuve EP2      </t>
    </r>
    <r>
      <rPr>
        <b val="true"/>
        <sz val="9"/>
        <color rgb="FF467DFF"/>
        <rFont val="Arial"/>
        <family val="2"/>
        <charset val="1"/>
      </rPr>
      <t xml:space="preserve">en centre de formation</t>
    </r>
  </si>
  <si>
    <t xml:space="preserve">Excercer son activité en milieu collectif
</t>
  </si>
  <si>
    <t xml:space="preserve">/40</t>
  </si>
  <si>
    <r>
      <rPr>
        <b val="true"/>
        <sz val="12"/>
        <color rgb="FF000000"/>
        <rFont val="Arial"/>
        <family val="2"/>
        <charset val="1"/>
      </rPr>
      <t xml:space="preserve">Epreuve EP2    </t>
    </r>
    <r>
      <rPr>
        <b val="true"/>
        <sz val="9"/>
        <color rgb="FF467DFF"/>
        <rFont val="Arial"/>
        <family val="2"/>
        <charset val="1"/>
      </rPr>
      <t xml:space="preserve">en PMP</t>
    </r>
  </si>
  <si>
    <r>
      <rPr>
        <b val="true"/>
        <sz val="12"/>
        <color rgb="FF000000"/>
        <rFont val="Arial"/>
        <family val="2"/>
        <charset val="1"/>
      </rPr>
      <t xml:space="preserve">Epreuve EP3    </t>
    </r>
    <r>
      <rPr>
        <b val="true"/>
        <sz val="9"/>
        <color rgb="FF467DFF"/>
        <rFont val="Arial"/>
        <family val="2"/>
        <charset val="1"/>
      </rPr>
      <t xml:space="preserve">en centre de formation</t>
    </r>
  </si>
  <si>
    <t xml:space="preserve">Excercer son activité en accueil individuel</t>
  </si>
  <si>
    <t xml:space="preserve">/80</t>
  </si>
  <si>
    <t xml:space="preserve">TOTAL</t>
  </si>
  <si>
    <t xml:space="preserve">/280</t>
  </si>
  <si>
    <t xml:space="preserve">EP1 : Accompagner le développement du jeune enfant</t>
  </si>
  <si>
    <t xml:space="preserve">S1 et S2</t>
  </si>
  <si>
    <t xml:space="preserve">CF / MP</t>
  </si>
  <si>
    <t xml:space="preserve">Coeff 6 / 120</t>
  </si>
  <si>
    <t xml:space="preserve">EP2 : Exercer son activité en accueil collectif</t>
  </si>
  <si>
    <t xml:space="preserve">S1 et S2</t>
  </si>
  <si>
    <t xml:space="preserve">Coeff 4 / 80</t>
  </si>
  <si>
    <t xml:space="preserve">EP3 : Exercer son activité en accueil individuel</t>
  </si>
  <si>
    <t xml:space="preserve">S1</t>
  </si>
  <si>
    <t xml:space="preserve">CF</t>
  </si>
  <si>
    <t xml:space="preserve">Total / 280</t>
  </si>
  <si>
    <t xml:space="preserve">* Notation en demi-points et « AB » pour les candidats absents</t>
  </si>
  <si>
    <t xml:space="preserve">  Grille d'évaluation   
CAP Accompagnant Educatif Petite Enfance</t>
  </si>
  <si>
    <t xml:space="preserve">Session 20….</t>
  </si>
  <si>
    <r>
      <rPr>
        <sz val="11"/>
        <color rgb="FF000000"/>
        <rFont val="Arial"/>
        <family val="2"/>
        <charset val="1"/>
      </rPr>
      <t xml:space="preserve">Epreuve  EP1</t>
    </r>
    <r>
      <rPr>
        <b val="true"/>
        <sz val="11"/>
        <color rgb="FF000000"/>
        <rFont val="Arial"/>
        <family val="2"/>
        <charset val="1"/>
      </rPr>
      <t xml:space="preserve">     </t>
    </r>
    <r>
      <rPr>
        <b val="true"/>
        <sz val="12"/>
        <color rgb="FF000000"/>
        <rFont val="Arial"/>
        <family val="2"/>
        <charset val="1"/>
      </rPr>
      <t xml:space="preserve"> Accompagner le développement du jeune enfant
</t>
    </r>
    <r>
      <rPr>
        <b val="true"/>
        <sz val="11"/>
        <color rgb="FFFF0000"/>
        <rFont val="Arial"/>
        <family val="2"/>
        <charset val="1"/>
      </rPr>
      <t xml:space="preserve">Centre de formation</t>
    </r>
  </si>
  <si>
    <t xml:space="preserve">CCF </t>
  </si>
  <si>
    <t xml:space="preserve">Coefficient : 3</t>
  </si>
  <si>
    <t xml:space="preserve">NOM et prénom du candidat   </t>
  </si>
  <si>
    <r>
      <rPr>
        <b val="true"/>
        <sz val="10"/>
        <color rgb="FF000000"/>
        <rFont val="Arial"/>
        <family val="2"/>
        <charset val="1"/>
      </rPr>
      <t xml:space="preserve">Activité :</t>
    </r>
    <r>
      <rPr>
        <sz val="10"/>
        <color rgb="FF000000"/>
        <rFont val="Arial"/>
        <family val="2"/>
        <charset val="1"/>
      </rPr>
      <t xml:space="preserve"> à partir d'une PFMP, présenter une fiche relative à l'accompagnement de l'enfant dans ses découvertes et ses apprentissages et s'entretenir avec un jury</t>
    </r>
  </si>
  <si>
    <t xml:space="preserve">COMPETENCES</t>
  </si>
  <si>
    <t xml:space="preserve">Critères d'évaluation</t>
  </si>
  <si>
    <t xml:space="preserve">Pds</t>
  </si>
  <si>
    <t xml:space="preserve">TI*</t>
  </si>
  <si>
    <t xml:space="preserve">I*</t>
  </si>
  <si>
    <t xml:space="preserve">S*</t>
  </si>
  <si>
    <t xml:space="preserve">TS*</t>
  </si>
  <si>
    <t xml:space="preserve">T1. Recueillir les informations, s’informer sur les éléments du contexte et de la situation professionnels à prendre en compte</t>
  </si>
  <si>
    <t xml:space="preserve">Identifier le cadre de son intervention pour se situer en tant que professionnel</t>
  </si>
  <si>
    <t xml:space="preserve">• Présentation du rôle des différents membres de l’établissement, du service, de l’équipe 
• Identification des ressources et des contraintes du cadre de l’intervention, dont celles relatives aux risques professionnels, prise en compte de ces éléments pour la mise en œuvre de l’action  
• Recueil d’informations dans le respect de la discrétion, de la réserve et du secret professionnels
• Sélection pertinente des données,  informations récentes et diversifiées
• Vérification de la fiabilité des sources d’information 
• Repérage des enjeux de la prévention
• Identification des acteurs de la prévention</t>
  </si>
  <si>
    <t xml:space="preserve">Déterminer le degré de développement et d’autonomie de l’enfant</t>
  </si>
  <si>
    <t xml:space="preserve">• Repérage du degré de développement et d’autonomie de l’enfant,  prise en compte de ces éléments pour la mise en œuvre de l’action 
• Sélection pertinente des données, informations récentes et diversifiées
• Prise en compte du contexte de l’activité
• Traduction et interprétation correctes des instructions règlementaires et des protocoles</t>
  </si>
  <si>
    <t xml:space="preserve">Identifier les ressources et les contraintes techniques de son intervention</t>
  </si>
  <si>
    <t xml:space="preserve">• Prise en compte du contexte de l’activité
• Traduction et interprétation correctes des instructions règlementaires et des protocoles</t>
  </si>
  <si>
    <t xml:space="preserve">RC1 : Mettre en œuvre les conditions favorables à l’activité libre et à l’expérimentation dans un contexte donné</t>
  </si>
  <si>
    <t xml:space="preserve">Adapter et aménager un espace favorable à l’activité libre pour l’enfant</t>
  </si>
  <si>
    <t xml:space="preserve">• Respect des objectifs du projet d’accueil et des consignes données
• Prise en  compte du degré de développement et de l’autonomie de l’enfant
• Prise en compte de la singularité et la créativité de l’enfant  
• Prise en compte de la présence d’un collectif d’enfants
• Création d’une ambiance adaptée au jeu libre et à l’expérimentation  
• Choix du mobilier et du matériel
• Respect de l’espace et des aires de circulation
• Réalisation  d’éléments simples, décoratifs et fonctionnels sécurisés</t>
  </si>
  <si>
    <t xml:space="preserve">RC2. Mettre en œuvre des activités d’éveil en tenant compte de la singularité de l’enfant</t>
  </si>
  <si>
    <t xml:space="preserve">Préparer l’activité d’éveil</t>
  </si>
  <si>
    <t xml:space="preserve">• Pertinence de la proposition en tenant compte de l’âge, du degré d’autonomie de l’enfant et du groupe et  du lieu d’activité 
• Exploitation des lieux, des équipements, des évènements
• Choix du matériel adapté à l’âge, au degré d’autonomie de l’enfant et/ou du groupe et  du lieu d’activité</t>
  </si>
  <si>
    <t xml:space="preserve">Animer l’activité d’éveil</t>
  </si>
  <si>
    <t xml:space="preserve">• Respect de la créativité, de la liberté de choix de l’enfant
• Formulation claire et adaptée des consignes et des règles de jeu
• Attitude de soutien sans entrave ni sur incitation
• Intervention en fonction du déroulement de l’activité
• Rangement du matériel et remise en état des espaces 
• Signalement du matériel défectueux et manquant</t>
  </si>
  <si>
    <t xml:space="preserve">Aptitudes professionnelles décelées au cours de l’entretien</t>
  </si>
  <si>
    <t xml:space="preserve">• Qualités d’écoute et de reformulation
• Maîtrise de soi, attitude respectueuse et courtoise
• Tenue professionnelle adaptée
• Posture adaptée
• Langage et vocabulaire adaptés</t>
  </si>
  <si>
    <t xml:space="preserve">Total / 20</t>
  </si>
  <si>
    <t xml:space="preserve">La note est générée automatiquement</t>
  </si>
  <si>
    <t xml:space="preserve">* TI : Très insuffisant        I : Insuffisant        S : Satisfaisant        TS : Très Satisfaisant</t>
  </si>
  <si>
    <t xml:space="preserve">Noms des évaluateurs:</t>
  </si>
  <si>
    <r>
      <rPr>
        <b val="true"/>
        <sz val="10"/>
        <color rgb="FFFF0000"/>
        <rFont val="Century Gothic"/>
        <family val="2"/>
        <charset val="1"/>
      </rPr>
      <t xml:space="preserve">E</t>
    </r>
    <r>
      <rPr>
        <b val="true"/>
        <sz val="10"/>
        <color rgb="FFFF0000"/>
        <rFont val="Arial"/>
        <family val="2"/>
        <charset val="1"/>
      </rPr>
      <t xml:space="preserve">n l’absence de la fiche le candidat se verra attribuer zéro à cette épreuve. </t>
    </r>
  </si>
  <si>
    <r>
      <rPr>
        <sz val="11"/>
        <color rgb="FF000000"/>
        <rFont val="Arial"/>
        <family val="2"/>
        <charset val="1"/>
      </rPr>
      <t xml:space="preserve">Epreuve  EP1</t>
    </r>
    <r>
      <rPr>
        <b val="true"/>
        <sz val="11"/>
        <color rgb="FF000000"/>
        <rFont val="Arial"/>
        <family val="2"/>
        <charset val="1"/>
      </rPr>
      <t xml:space="preserve">     </t>
    </r>
    <r>
      <rPr>
        <b val="true"/>
        <sz val="12"/>
        <color rgb="FF000000"/>
        <rFont val="Arial"/>
        <family val="2"/>
        <charset val="1"/>
      </rPr>
      <t xml:space="preserve"> Accompagner le développement du jeune enfant
</t>
    </r>
    <r>
      <rPr>
        <b val="true"/>
        <sz val="11"/>
        <color rgb="FFFF0000"/>
        <rFont val="Arial"/>
        <family val="2"/>
        <charset val="1"/>
      </rPr>
      <t xml:space="preserve">Milieu professionnel</t>
    </r>
  </si>
  <si>
    <t xml:space="preserve">NOM et prénom du candidat</t>
  </si>
  <si>
    <r>
      <rPr>
        <b val="true"/>
        <sz val="10"/>
        <color rgb="FF000000"/>
        <rFont val="Arial"/>
        <family val="2"/>
        <charset val="1"/>
      </rPr>
      <t xml:space="preserve">Activité :</t>
    </r>
    <r>
      <rPr>
        <sz val="10"/>
        <color rgb="FF000000"/>
        <rFont val="Arial"/>
        <family val="2"/>
        <charset val="1"/>
      </rPr>
      <t xml:space="preserve"> activités mises en œuvre en PFMP de 4 semaines minimum en EAJE 
Le bilan est conduit par le tuteur et par le professeur d'enseignement professionnel
</t>
    </r>
    <r>
      <rPr>
        <sz val="10"/>
        <color rgb="FFFF0000"/>
        <rFont val="Arial"/>
        <family val="2"/>
        <charset val="1"/>
      </rPr>
      <t xml:space="preserve">Utiliser les appréciations portées sur le document de liaison</t>
    </r>
  </si>
  <si>
    <t xml:space="preserve">*TI</t>
  </si>
  <si>
    <t xml:space="preserve">*I</t>
  </si>
  <si>
    <t xml:space="preserve">*S</t>
  </si>
  <si>
    <t xml:space="preserve">*TS</t>
  </si>
  <si>
    <t xml:space="preserve">T2. Adopter une posture professionnelle adaptée</t>
  </si>
  <si>
    <t xml:space="preserve">Prendre en compte les dimensions éthiques et déontologiques de son intervention</t>
  </si>
  <si>
    <t xml:space="preserve">• Absence de jugement
• Respect de la discrétion, de la réserve et du secret professionnels</t>
  </si>
  <si>
    <t xml:space="preserve">Prendre en compte la dimension santé et sécurité au travail</t>
  </si>
  <si>
    <t xml:space="preserve">• Repérage des dangers, identification des risques pour l’enfant et pour le professionnel 
• Pertinence des moyens de prévention et de protections  
• Respect des normes de sécurité 
• Proposition d’améliorations susceptibles d’éviter ou réduire les risques</t>
  </si>
  <si>
    <t xml:space="preserve">Adopter un regard critique sur sa pratique professionnelle </t>
  </si>
  <si>
    <t xml:space="preserve">• Repérage d’éléments d’observation objectifs
• Justification de son intervention en lien avec le contexte, l’enfant
• Prise de recul sur ses comportements et ses attitudes  
• Réalisme des solutions proposées ou mises en œuvre dans la limite de ses compétences</t>
  </si>
  <si>
    <t xml:space="preserve">RC3. Réaliser des soins du quotidien et accompagner l’enfant dans ses apprentissages       </t>
  </si>
  <si>
    <t xml:space="preserve">Dispenser des soins liés à l’hygiène corporelle et au confort de l’enfant
Dispenser des soins liés à l’alimentation
Dispenser des soins liés à l’élimination
Dispenser des soins liés au sommeil</t>
  </si>
  <si>
    <t xml:space="preserve">Respect des règles d'hygiène et de sécurité            Respect des normes en vigueur                                       Respect des protocoles, des fiches techniques       </t>
  </si>
  <si>
    <t xml:space="preserve">• Respect du rythme, du développement physiologique et psycho-affectif de l’enfant
• Relation privilégiée et sécurisante avec l’enfant
• Prise en compte du bien-être de l’enfant
• Relation favorisant le développement de l’autonomie de l’enfant
• Respect des habitudes et des attentes  familiales
• Respect de la pudeur de l’enfant
• Adaptation des gestes aux capacités et aux besoins de l’enfant 
• Attitude favorisant la découverte progressive des  aliments
• Respect des rituels d’endormissement de l’enfant</t>
  </si>
  <si>
    <t xml:space="preserve">RC4. Appliquer les protocoles liés à la santé de l’enfant       </t>
  </si>
  <si>
    <t xml:space="preserve">Repérer des signes d’altération de la santé et du comportement : maladie, malaise, maltraitance </t>
  </si>
  <si>
    <t xml:space="preserve">• Partage des observations avec l’équipe ou le service concerné
• Fidélité de la transmission des éléments observés
• Respect des règles éthiques et du protocole mis en place par la structure d’accueil, par la collectivité territoriale (s’il existe)
• Transmission des informations préoccupantes aux personnes compétentes</t>
  </si>
  <si>
    <t xml:space="preserve">Participer à l’application des protocoles d’urgence</t>
  </si>
  <si>
    <t xml:space="preserve">Réaction adaptée à la situation en tenant compte du degré d’urgence et des limites de compétences</t>
  </si>
  <si>
    <t xml:space="preserve">Participer à l’application du protocole d’accueil individualisé (PAI)</t>
  </si>
  <si>
    <t xml:space="preserve">• Respect du PAI
• Transmission aux personnes habilitées du non-respect du PAI</t>
  </si>
  <si>
    <t xml:space="preserve">*  TI : Très insuffisant        I : Insuffisant        S : Satisfaisant        TS : Très Satisfaisant</t>
  </si>
  <si>
    <t xml:space="preserve">Appréciations  </t>
  </si>
  <si>
    <r>
      <rPr>
        <b val="true"/>
        <sz val="10"/>
        <color rgb="FF000000"/>
        <rFont val="Century Gothic"/>
        <family val="2"/>
        <charset val="1"/>
      </rPr>
      <t xml:space="preserve">Nom de la structure 
</t>
    </r>
    <r>
      <rPr>
        <sz val="10"/>
        <color rgb="FF000000"/>
        <rFont val="Century Gothic"/>
        <family val="2"/>
        <charset val="1"/>
      </rPr>
      <t xml:space="preserve">
</t>
    </r>
    <r>
      <rPr>
        <b val="true"/>
        <sz val="10"/>
        <color rgb="FF000000"/>
        <rFont val="Century Gothic"/>
        <family val="2"/>
        <charset val="1"/>
      </rPr>
      <t xml:space="preserve">Noms des évaluateurs</t>
    </r>
  </si>
  <si>
    <t xml:space="preserve">En l’absence d’une PFMP conforme aux exigences de l’épreuve (4 semaines en EAJE),</t>
  </si>
  <si>
    <t xml:space="preserve"> le candidat ne sera pas interrogé, le diplôme ne pourra être délivré. </t>
  </si>
  <si>
    <r>
      <rPr>
        <sz val="11"/>
        <color rgb="FF000000"/>
        <rFont val="Arial"/>
        <family val="2"/>
        <charset val="1"/>
      </rPr>
      <t xml:space="preserve">Epreuve  EP2</t>
    </r>
    <r>
      <rPr>
        <b val="true"/>
        <sz val="11"/>
        <color rgb="FF000000"/>
        <rFont val="Arial"/>
        <family val="2"/>
        <charset val="1"/>
      </rPr>
      <t xml:space="preserve">     </t>
    </r>
    <r>
      <rPr>
        <b val="true"/>
        <sz val="12"/>
        <color rgb="FF000000"/>
        <rFont val="Arial"/>
        <family val="2"/>
        <charset val="1"/>
      </rPr>
      <t xml:space="preserve"> Exercer en accueil collectif
</t>
    </r>
    <r>
      <rPr>
        <b val="true"/>
        <sz val="11"/>
        <color rgb="FFFF0000"/>
        <rFont val="Arial"/>
        <family val="2"/>
        <charset val="1"/>
      </rPr>
      <t xml:space="preserve">Centre de formation</t>
    </r>
  </si>
  <si>
    <t xml:space="preserve">Coefficient : 2</t>
  </si>
  <si>
    <r>
      <rPr>
        <b val="true"/>
        <sz val="10"/>
        <color rgb="FF000000"/>
        <rFont val="Arial"/>
        <family val="2"/>
        <charset val="1"/>
      </rPr>
      <t xml:space="preserve">Activité :</t>
    </r>
    <r>
      <rPr>
        <sz val="10"/>
        <color rgb="FF000000"/>
        <rFont val="Arial"/>
        <family val="2"/>
        <charset val="1"/>
      </rPr>
      <t xml:space="preserve"> répondre aux questions écrites pendant 1h</t>
    </r>
  </si>
  <si>
    <r>
      <rPr>
        <b val="true"/>
        <sz val="10"/>
        <color rgb="FF0070C0"/>
        <rFont val="Arial"/>
        <family val="2"/>
        <charset val="1"/>
      </rPr>
      <t xml:space="preserve">COMPETENCES</t>
    </r>
    <r>
      <rPr>
        <b val="true"/>
        <sz val="10"/>
        <color rgb="FF000000"/>
        <rFont val="Arial"/>
        <family val="2"/>
        <charset val="1"/>
      </rPr>
      <t xml:space="preserve"> ou CONNAISSANCES</t>
    </r>
  </si>
  <si>
    <r>
      <rPr>
        <b val="true"/>
        <sz val="10"/>
        <color rgb="FF0070C0"/>
        <rFont val="Arial"/>
        <family val="2"/>
        <charset val="1"/>
      </rPr>
      <t xml:space="preserve">N° questions , éléments de corrigés </t>
    </r>
    <r>
      <rPr>
        <sz val="8"/>
        <color rgb="FF0070C0"/>
        <rFont val="Arial"/>
        <family val="2"/>
        <charset val="1"/>
      </rPr>
      <t xml:space="preserve">(toutes les lignes ne sont pas nécessairement renseignées)</t>
    </r>
  </si>
  <si>
    <t xml:space="preserve">Barème Pds en %</t>
  </si>
  <si>
    <t xml:space="preserve">*NR</t>
  </si>
  <si>
    <t xml:space="preserve">RS1 - Assurer une assistance pédagogique au personnel enseignant</t>
  </si>
  <si>
    <r>
      <rPr>
        <b val="true"/>
        <sz val="9"/>
        <color rgb="FF0070C0"/>
        <rFont val="Arial"/>
        <family val="2"/>
        <charset val="1"/>
      </rPr>
      <t xml:space="preserve">Identifier les informations utiles à l'activité pédagogique
Mettre en place un espace favorable au bon déroulement de l'activité en lien avec les préconisations de l'enseignant
Préparer et installer les supports pédagogiques prévus par l'enseignant
Animer et surveiller un atelier sous la responsabilité de l'enseignant en sa présence
Remettre en état les lieux après une activité pédagogique                                                     Identifier les dangers                                          Inciter les enfants à respecter les règles de sécurité                                                               Appliquer la règlementation spécifique aux sorties scolaires et aux récréations                                    Signaler les incidents                                                        </t>
    </r>
    <r>
      <rPr>
        <b val="true"/>
        <sz val="9"/>
        <rFont val="Arial"/>
        <family val="2"/>
        <charset val="1"/>
      </rPr>
      <t xml:space="preserve">Le projet d'école et le projet pédagogique
Le plan personnalisé de scolarisation (PPS)
La double hiérarchie en écoles maternelle
Le projet éducatif territorial
Le temps scolaire et périscolaire</t>
    </r>
  </si>
  <si>
    <t xml:space="preserve">RS2 - Assurer des activités de remise en état des matériels et des locaux en école maternelle</t>
  </si>
  <si>
    <r>
      <rPr>
        <b val="true"/>
        <sz val="9"/>
        <color rgb="FF0070C0"/>
        <rFont val="Arial"/>
        <family val="2"/>
        <charset val="1"/>
      </rPr>
      <t xml:space="preserve">Réaliser le dépoussiérage, le nettoyage et le bionettoyage des locaux et des sanitaires dans le respect des protocoles
Remettre en état après utilisation et ranger les matériels d'entretien
Ranger les espaces de vie collective et contribuer à leur mise en valeur
Assurer la collecte, le tri et l'évacuation des déchets                                                               </t>
    </r>
    <r>
      <rPr>
        <b val="true"/>
        <sz val="9"/>
        <rFont val="Arial"/>
        <family val="2"/>
        <charset val="1"/>
      </rPr>
      <t xml:space="preserve">Techniques de dépoussiérage manuel et mécanique
Techniques de lavage manuel des sols et des surfaces, équipement et vaisselle
Techniques de bionettoyage des locaux, équipements et matériels
Techniques d'entretien du linge  </t>
    </r>
    <r>
      <rPr>
        <b val="true"/>
        <sz val="9"/>
        <color rgb="FF0070C0"/>
        <rFont val="Arial"/>
        <family val="2"/>
        <charset val="1"/>
      </rPr>
      <t xml:space="preserve">          </t>
    </r>
  </si>
  <si>
    <r>
      <rPr>
        <sz val="9"/>
        <color rgb="FF000000"/>
        <rFont val="Arial"/>
        <family val="2"/>
        <charset val="1"/>
      </rPr>
      <t xml:space="preserve">La note est générée automatiquement</t>
    </r>
    <r>
      <rPr>
        <sz val="11"/>
        <color rgb="FF000000"/>
        <rFont val="Arial"/>
        <family val="2"/>
        <charset val="1"/>
      </rPr>
      <t xml:space="preserve">      Total /100</t>
    </r>
  </si>
  <si>
    <t xml:space="preserve">*NR : Non réalisé         TI : Très insuffisant        I : Insuffisant        S : Satisfaisant        TS : Très Satisfaisant</t>
  </si>
  <si>
    <t xml:space="preserve">Appréciations </t>
  </si>
  <si>
    <t xml:space="preserve">Noms de l'évaluateur</t>
  </si>
  <si>
    <r>
      <rPr>
        <sz val="11"/>
        <color rgb="FF000000"/>
        <rFont val="Arial"/>
        <family val="2"/>
        <charset val="1"/>
      </rPr>
      <t xml:space="preserve">Epreuve  EP2</t>
    </r>
    <r>
      <rPr>
        <b val="true"/>
        <sz val="11"/>
        <color rgb="FF000000"/>
        <rFont val="Arial"/>
        <family val="2"/>
        <charset val="1"/>
      </rPr>
      <t xml:space="preserve">     </t>
    </r>
    <r>
      <rPr>
        <b val="true"/>
        <sz val="12"/>
        <color rgb="FF000000"/>
        <rFont val="Arial"/>
        <family val="2"/>
        <charset val="1"/>
      </rPr>
      <t xml:space="preserve"> Exercer en accueil collectif
</t>
    </r>
    <r>
      <rPr>
        <b val="true"/>
        <sz val="11"/>
        <color rgb="FFFF0000"/>
        <rFont val="Arial"/>
        <family val="2"/>
        <charset val="1"/>
      </rPr>
      <t xml:space="preserve">Milieu professionnel</t>
    </r>
  </si>
  <si>
    <r>
      <rPr>
        <b val="true"/>
        <sz val="10"/>
        <color rgb="FF000000"/>
        <rFont val="Arial"/>
        <family val="2"/>
        <charset val="1"/>
      </rPr>
      <t xml:space="preserve">Activité :</t>
    </r>
    <r>
      <rPr>
        <sz val="10"/>
        <color rgb="FF000000"/>
        <rFont val="Arial"/>
        <family val="2"/>
        <charset val="1"/>
      </rPr>
      <t xml:space="preserve"> activités mises en œuvre en PFMP de 4 semaines minimum en école maternelle ou EAJE ou ACM 
Le bilan est conduit par le tuteur et par le professeur d'enseignement professionnel
</t>
    </r>
    <r>
      <rPr>
        <sz val="10"/>
        <color rgb="FFFF0000"/>
        <rFont val="Arial"/>
        <family val="2"/>
        <charset val="1"/>
      </rPr>
      <t xml:space="preserve">Utiliser les appréciations portées sur le document de liaison</t>
    </r>
  </si>
  <si>
    <t xml:space="preserve">T3 : Etablir une relation privilégiée et sécurisante avec l’enfant</t>
  </si>
  <si>
    <t xml:space="preserve">Communiquer avec l’enfant de manière appropriée, participer à l’acquisition du langage </t>
  </si>
  <si>
    <t xml:space="preserve">• Intervention et attitude adaptée pour amener l’enfant à participer au soin et à l’activité
</t>
  </si>
  <si>
    <t xml:space="preserve">• Utilisation d’un vocabulaire suscitant l’acquisition du langage</t>
  </si>
  <si>
    <t xml:space="preserve">• Adaptation du mode de relation à la situation de l’enfant : portage,  toucher, contact visuel ou parole</t>
  </si>
  <si>
    <t xml:space="preserve">T4 - Coopérer avec l’ensemble des acteurs concernés dans un but de cohérence, d’adaptation et de continuité de l’accompagnement</t>
  </si>
  <si>
    <t xml:space="preserve">Adapter sa communication avec la famille en fonction du projet du lieu d’accueil</t>
  </si>
  <si>
    <t xml:space="preserve">• Respect des règles déontologiques
• Qualité de l’écoute, du questionnement, de la reformulation</t>
  </si>
  <si>
    <t xml:space="preserve">Inscrire son travail au sein d’une équipe pluri professionnelle</t>
  </si>
  <si>
    <t xml:space="preserve">• Respect des règles déontologiques
• Transmission de messages pertinents aux membres de l’équipe
• Utilisation appropriée d’outils de communication
• Utilisation d’un langage et d’un vocabulaire professionnels
• Formulation claire d’un problème à résoudre, d’une information à communiquer</t>
  </si>
  <si>
    <t xml:space="preserve">     *   TI : Très insuffisant        I : Insuffisant        S : Satisfaisant        TS : Très Satisfaisant</t>
  </si>
  <si>
    <t xml:space="preserve">Appréciations : </t>
  </si>
  <si>
    <r>
      <rPr>
        <b val="true"/>
        <sz val="10"/>
        <color rgb="FF000000"/>
        <rFont val="Century Gothic"/>
        <family val="2"/>
        <charset val="1"/>
      </rPr>
      <t xml:space="preserve">Nom de la structure:
</t>
    </r>
    <r>
      <rPr>
        <sz val="10"/>
        <color rgb="FF000000"/>
        <rFont val="Century Gothic"/>
        <family val="2"/>
        <charset val="1"/>
      </rPr>
      <t xml:space="preserve">
</t>
    </r>
    <r>
      <rPr>
        <b val="true"/>
        <sz val="10"/>
        <color rgb="FF000000"/>
        <rFont val="Century Gothic"/>
        <family val="2"/>
        <charset val="1"/>
      </rPr>
      <t xml:space="preserve">Noms des évaluateurs:</t>
    </r>
  </si>
  <si>
    <t xml:space="preserve">En l’absence d’une PFMP conforme aux exigences de l’épreuve (4 semaines en école maternelle ou EAJE ou ACM), le candidat ne sera pas interrogé, le diplôme ne pourra être délivré. </t>
  </si>
  <si>
    <r>
      <rPr>
        <sz val="11"/>
        <rFont val="Arial"/>
        <family val="2"/>
        <charset val="1"/>
      </rPr>
      <t xml:space="preserve">Epreuve  EP3</t>
    </r>
    <r>
      <rPr>
        <b val="true"/>
        <sz val="11"/>
        <rFont val="Arial"/>
        <family val="2"/>
        <charset val="1"/>
      </rPr>
      <t xml:space="preserve">    </t>
    </r>
    <r>
      <rPr>
        <b val="true"/>
        <sz val="12"/>
        <rFont val="Arial"/>
        <family val="2"/>
        <charset val="1"/>
      </rPr>
      <t xml:space="preserve"> Exercer son activité en accueil individuel
</t>
    </r>
    <r>
      <rPr>
        <b val="true"/>
        <sz val="11"/>
        <color rgb="FFFF0000"/>
        <rFont val="Arial"/>
        <family val="2"/>
        <charset val="1"/>
      </rPr>
      <t xml:space="preserve">Centre de formation</t>
    </r>
  </si>
  <si>
    <t xml:space="preserve">Coefficient : 4</t>
  </si>
  <si>
    <r>
      <rPr>
        <b val="true"/>
        <sz val="10"/>
        <color rgb="FF000000"/>
        <rFont val="Arial"/>
        <family val="2"/>
        <charset val="1"/>
      </rPr>
      <t xml:space="preserve">Activité :</t>
    </r>
    <r>
      <rPr>
        <sz val="10"/>
        <color rgb="FF000000"/>
        <rFont val="Arial"/>
        <family val="2"/>
        <charset val="1"/>
      </rPr>
      <t xml:space="preserve">  présenter oralement un projet d'accueil élaboré à partir d'un ensemble documentaire et s'entretenir avec un jury</t>
    </r>
  </si>
  <si>
    <t xml:space="preserve">T5 - Organiser son action</t>
  </si>
  <si>
    <t xml:space="preserve">Elaborer le plan de travail, planifier ses activités de travail
S’adapter à une situation imprévue
Suivre l’état des stocks</t>
  </si>
  <si>
    <t xml:space="preserve">• Prise en compte du degré de développement et d’autonomie de l’enfant
• Prise en compte des ressources et des contraintes  
• Lecture d’un planning d’activités
• Mise en place d’une organisation prenant en compte les nouvelles priorités
• Respect des procédures d’information des responsables de l’enfant, de la structure, du service
• Prise d’initiative dans la limite de ses compétences
• Suivi de l’état des stocks adaptés au fonctionnement du lieu d’intervention
• Estimation réaliste des volumes et de la rotation des stocks
• Transmission d’une appréciation qualitative et signalement des anomalies</t>
  </si>
  <si>
    <t xml:space="preserve">RS3 - Négocier le cadre de l’accueil </t>
  </si>
  <si>
    <t xml:space="preserve">Identifier les attentes des parents 
Présenter le projet d’accueil
Elaborer le cadre organisationnel et conventionnel de l’accueil
</t>
  </si>
  <si>
    <t xml:space="preserve">• Prise en compte des vœux éducatifs des parents
• Projet d’accueil adapté à l’enfant
• Respect du dispositif de l’agrément de l’assistant maternel (cadre réglementaire et conventionnel)
• Respect des termes des  conventions collectives  nationales de travail des assistants maternels du particulier employeur ou des salariés du particulier employeur
• Respect des limites entre vie privée et vie professionnelle</t>
  </si>
  <si>
    <t xml:space="preserve">RS4 - Assurer les opérations d’entretien du logement et des espaces réservés à l’enfant</t>
  </si>
  <si>
    <t xml:space="preserve">Mettre en œuvre  les techniques de dépoussiérage,  nettoyage, bionettoyage, séchage des espaces et équipements réservés à l’enfant</t>
  </si>
  <si>
    <t xml:space="preserve">• Respect des règles d’hygiène, de sécurité, et de développement durable 
• Respect des principes de sécurité et d’économie d’effort lors de l’entretien des espaces réservés à l’enfant (PRAP)
• Choix correct du matériel, des produits
• Respect de la fréquence des opérations
• Respect des protocoles
• Qualité du résultat</t>
  </si>
  <si>
    <t xml:space="preserve">RS5 - Elaborer des repas</t>
  </si>
  <si>
    <t xml:space="preserve">Concevoir des repas</t>
  </si>
  <si>
    <t xml:space="preserve">• Menus proposés équilibrés
• Respect des étapes de la diversification alimentaire
• Prise en compte des goûts, du PAI, des potentialités et des habitudes socio-culturelles de l’enfant, des aliments à disposition
• Respect du budget alloué et du rapport qualité/prix</t>
  </si>
  <si>
    <t xml:space="preserve">Préparer des repas en milieu familial </t>
  </si>
  <si>
    <t xml:space="preserve">• Rangement rationnel et choix judicieux des zones d’entreposage ou de conservation
• Conditionnements adaptés pour la conservation
• Choix et utilisations corrects des denrées
• Choix et utilisations corrects des matériels
• Respect des recettes, des procédures d’utilisation, des modes d’emplois
• Respect des règles de sécurité, d'hygiène, d'ergonomie, d'économie
• Respect du temps imparti
• Résultat conforme aux critères organoleptiques</t>
  </si>
  <si>
    <t xml:space="preserve">Servir un repas en milieu familial</t>
  </si>
  <si>
    <t xml:space="preserve">• Respect des besoins et du rythme de l'enfant
• Disposition rationnelle et sécurisée des espaces
• Service des repas dans des conditions optimales d'ambiance 
• Choix et utilisation corrects des matériels
• Présentation adaptée aux enfants, soignée et agréable
• Respect de la température des aliments
• Respect de la durée des repas
• Tri, rangement, élimination corrects des aliments non consommés</t>
  </si>
  <si>
    <t xml:space="preserve">SAVOIRS ASSOCIES</t>
  </si>
  <si>
    <t xml:space="preserve">TACHES : TRAVAIL DEMANDE</t>
  </si>
  <si>
    <t xml:space="preserve">CRITERES ET INDICATEURS DE PERF</t>
  </si>
  <si>
    <t xml:space="preserve">LISTE DES TECHNIQUES DE BASE DE CUISINE</t>
  </si>
  <si>
    <t xml:space="preserve">LISTE DES RECETTES DE BASE DE CUISINE</t>
  </si>
  <si>
    <r>
      <rPr>
        <b val="true"/>
        <sz val="8"/>
        <color rgb="FF4B3C3C"/>
        <rFont val="Century Gothic"/>
        <family val="2"/>
        <charset val="1"/>
      </rPr>
      <t xml:space="preserve">1. Réceptionner, contrôler et stocker les marchandises</t>
    </r>
    <r>
      <rPr>
        <b val="true"/>
        <sz val="8"/>
        <color rgb="FF000000"/>
        <rFont val="Century Gothic"/>
        <family val="2"/>
        <charset val="1"/>
      </rPr>
      <t xml:space="preserve"> </t>
    </r>
    <r>
      <rPr>
        <b val="true"/>
        <i val="true"/>
        <sz val="8"/>
        <color rgb="FF000000"/>
        <rFont val="Century Gothic"/>
        <family val="2"/>
        <charset val="1"/>
      </rPr>
      <t xml:space="preserve">dans le respect de la règlementation en vigueur et en appliquant les techniques de prévention des risques liées à l’activité</t>
    </r>
    <r>
      <rPr>
        <b val="true"/>
        <sz val="8"/>
        <color rgb="FF000000"/>
        <rFont val="Century Gothic"/>
        <family val="2"/>
        <charset val="1"/>
      </rPr>
      <t xml:space="preserve">.</t>
    </r>
  </si>
  <si>
    <t xml:space="preserve">C1 Thème 1 - Les grandes familles de produits alimentaires</t>
  </si>
  <si>
    <t xml:space="preserve">TD1 - Réceptionner les marchandises et contrôler les livraisons</t>
  </si>
  <si>
    <r>
      <rPr>
        <sz val="9"/>
        <color rgb="FF4B3C3C"/>
        <rFont val="Century Gothic"/>
        <family val="2"/>
        <charset val="1"/>
      </rPr>
      <t xml:space="preserve">CIP1.1</t>
    </r>
    <r>
      <rPr>
        <sz val="9"/>
        <color rgb="FF000000"/>
        <rFont val="Century Gothic"/>
        <family val="2"/>
        <charset val="1"/>
      </rPr>
      <t xml:space="preserve"> - Utilisation appropriée des outils et supports nécessaires à l’approvisionnement et au stockage</t>
    </r>
  </si>
  <si>
    <t xml:space="preserve">1. Techniques de préparation de base </t>
  </si>
  <si>
    <t xml:space="preserve">Quiche Lorraine</t>
  </si>
  <si>
    <r>
      <rPr>
        <b val="true"/>
        <sz val="8"/>
        <color rgb="FF4B3C3C"/>
        <rFont val="Century Gothic"/>
        <family val="2"/>
        <charset val="1"/>
      </rPr>
      <t xml:space="preserve">2. Collecter l’ensemble des informations et organiser sa production culinaire</t>
    </r>
    <r>
      <rPr>
        <b val="true"/>
        <sz val="8"/>
        <color rgb="FF000000"/>
        <rFont val="Century Gothic"/>
        <family val="2"/>
        <charset val="1"/>
      </rPr>
      <t xml:space="preserve"> dans le respect des consignes et du temps imparti.</t>
    </r>
  </si>
  <si>
    <t xml:space="preserve">1.1 Les principaux produits par famille</t>
  </si>
  <si>
    <t xml:space="preserve">TD2 - Stocker les marchandises</t>
  </si>
  <si>
    <r>
      <rPr>
        <sz val="9"/>
        <color rgb="FF4B3C3C"/>
        <rFont val="Century Gothic"/>
        <family val="2"/>
        <charset val="1"/>
      </rPr>
      <t xml:space="preserve">CIP1.2 - Conformité</t>
    </r>
    <r>
      <rPr>
        <sz val="9"/>
        <color rgb="FF000000"/>
        <rFont val="Century Gothic"/>
        <family val="2"/>
        <charset val="1"/>
      </rPr>
      <t xml:space="preserve"> qualitative et quantitative des produits par rapport à la commande </t>
    </r>
  </si>
  <si>
    <t xml:space="preserve">1.1 Peser et mesurer </t>
  </si>
  <si>
    <t xml:space="preserve">Crème dubarry</t>
  </si>
  <si>
    <r>
      <rPr>
        <b val="true"/>
        <sz val="8"/>
        <color rgb="FF4B3C3C"/>
        <rFont val="Century Gothic"/>
        <family val="2"/>
        <charset val="1"/>
      </rPr>
      <t xml:space="preserve">3. Préparer, organiser et maintenir en état son poste de travail </t>
    </r>
    <r>
      <rPr>
        <b val="true"/>
        <sz val="8"/>
        <color rgb="FF000000"/>
        <rFont val="Century Gothic"/>
        <family val="2"/>
        <charset val="1"/>
      </rPr>
      <t xml:space="preserve">tout au long de l’activité dans le respect de la règlementation en vigueur.</t>
    </r>
  </si>
  <si>
    <t xml:space="preserve">1.2 Les critères de sélection en fonction de leur utilisation</t>
  </si>
  <si>
    <t xml:space="preserve">TD3 - Mettre en place les marchandises nécessaires à la production</t>
  </si>
  <si>
    <t xml:space="preserve">CIP2 - Conformité des informations indiquées sur les documents administratifs et commerciaux</t>
  </si>
  <si>
    <t xml:space="preserve">1.2 Eplucher, laver, tailler des légumes</t>
  </si>
  <si>
    <t xml:space="preserve">Potage Julienne darblay</t>
  </si>
  <si>
    <r>
      <rPr>
        <b val="true"/>
        <sz val="8"/>
        <color rgb="FF4B3C3C"/>
        <rFont val="Century Gothic"/>
        <family val="2"/>
        <charset val="1"/>
      </rPr>
      <t xml:space="preserve">4. Maitriser les techniques culinaires de base et réaliser une production </t>
    </r>
    <r>
      <rPr>
        <b val="true"/>
        <sz val="8"/>
        <color rgb="FF000000"/>
        <rFont val="Century Gothic"/>
        <family val="2"/>
        <charset val="1"/>
      </rPr>
      <t xml:space="preserve">dans le respect des consignes et des règles d’hygiène et de sécurité.</t>
    </r>
  </si>
  <si>
    <t xml:space="preserve">1.3 La saisonnalité et les zones de production</t>
  </si>
  <si>
    <t xml:space="preserve">TD4 - Participer aux opérations d’inventaire</t>
  </si>
  <si>
    <t xml:space="preserve">CIP1.3 - Conformité du repérage et du signalement des anomalies</t>
  </si>
  <si>
    <t xml:space="preserve">1.3 Préparer des herbes aromatiques</t>
  </si>
  <si>
    <t xml:space="preserve">Macédoine de légumes</t>
  </si>
  <si>
    <r>
      <rPr>
        <b val="true"/>
        <sz val="8"/>
        <color rgb="FF4B3C3C"/>
        <rFont val="Century Gothic"/>
        <family val="2"/>
        <charset val="1"/>
      </rPr>
      <t xml:space="preserve">5. Analyser, contrôler la qualité de sa production, dresser et participer à la distribution</t>
    </r>
    <r>
      <rPr>
        <b val="true"/>
        <sz val="8"/>
        <color rgb="FF000000"/>
        <rFont val="Century Gothic"/>
        <family val="2"/>
        <charset val="1"/>
      </rPr>
      <t xml:space="preserve"> selon le contexte professionnel.</t>
    </r>
  </si>
  <si>
    <t xml:space="preserve">1.4 La qualité : le principe de la labellisation</t>
  </si>
  <si>
    <t xml:space="preserve">TD5 - Collecter les informations nécessaires à sa production</t>
  </si>
  <si>
    <t xml:space="preserve">CIP2.1 - Stockage réalisé dans le respect des règles d’hygiène et de sécurité en vigueur</t>
  </si>
  <si>
    <t xml:space="preserve">1.4 Canneler, historier </t>
  </si>
  <si>
    <t xml:space="preserve">Crêpe farcie</t>
  </si>
  <si>
    <r>
      <rPr>
        <b val="true"/>
        <sz val="8"/>
        <color rgb="FF4B3C3C"/>
        <rFont val="Century Gothic"/>
        <family val="2"/>
        <charset val="1"/>
      </rPr>
      <t xml:space="preserve">6. Communiquer </t>
    </r>
    <r>
      <rPr>
        <b val="true"/>
        <sz val="8"/>
        <color rgb="FF000000"/>
        <rFont val="Century Gothic"/>
        <family val="2"/>
        <charset val="1"/>
      </rPr>
      <t xml:space="preserve">en fonction du contexte professionnel et en respectant les usages de la profession.</t>
    </r>
  </si>
  <si>
    <t xml:space="preserve">C1 Thème 2 - Les fournisseurs</t>
  </si>
  <si>
    <t xml:space="preserve">TD6 - Dresser une liste prévisionnelle des produits nécessaires à sa production </t>
  </si>
  <si>
    <r>
      <rPr>
        <sz val="9"/>
        <color rgb="FF4B3C3C"/>
        <rFont val="Century Gothic"/>
        <family val="2"/>
        <charset val="1"/>
      </rPr>
      <t xml:space="preserve">CIP 2.2-</t>
    </r>
    <r>
      <rPr>
        <sz val="9"/>
        <color rgb="FF000000"/>
        <rFont val="Century Gothic"/>
        <family val="2"/>
        <charset val="1"/>
      </rPr>
      <t xml:space="preserve"> Alerte sur les risques de rupture de produit</t>
    </r>
  </si>
  <si>
    <t xml:space="preserve">1.5 Peler à vif </t>
  </si>
  <si>
    <t xml:space="preserve">Omelette roulée</t>
  </si>
  <si>
    <t xml:space="preserve">2.1 Les circuits courts et circuits longs d’approvisionnement</t>
  </si>
  <si>
    <t xml:space="preserve">TD7 - Identifier et sélectionner les matériels nécessaires à sa production</t>
  </si>
  <si>
    <t xml:space="preserve">CIP2.3 - Conformité du tri des emballages</t>
  </si>
  <si>
    <t xml:space="preserve">1.6 Tourner des légumes </t>
  </si>
  <si>
    <t xml:space="preserve">Œufs farcis Chimay</t>
  </si>
  <si>
    <t xml:space="preserve">2.2 Les documents commerciaux (bon de commande, bon de livraison, fiche de stock, facture fournisseur)</t>
  </si>
  <si>
    <t xml:space="preserve">TD8 - Planifier son travail</t>
  </si>
  <si>
    <r>
      <rPr>
        <sz val="9"/>
        <color rgb="FF4B3C3C"/>
        <rFont val="Century Gothic"/>
        <family val="2"/>
        <charset val="1"/>
      </rPr>
      <t xml:space="preserve">CIP3.1 -</t>
    </r>
    <r>
      <rPr>
        <sz val="9"/>
        <color rgb="FF000000"/>
        <rFont val="Century Gothic"/>
        <family val="2"/>
        <charset val="1"/>
      </rPr>
      <t xml:space="preserve"> Conformité des produits mis en place</t>
    </r>
  </si>
  <si>
    <t xml:space="preserve">1.7 Emincer des légumes</t>
  </si>
  <si>
    <t xml:space="preserve">Filet de poisson meunière</t>
  </si>
  <si>
    <t xml:space="preserve">C1 Thème 3 - Les mesures d’hygiène et de sécurité dans les locaux professionnels</t>
  </si>
  <si>
    <t xml:space="preserve">TD9 - Contrôler ses denrées</t>
  </si>
  <si>
    <r>
      <rPr>
        <sz val="9"/>
        <color rgb="FF4B3C3C"/>
        <rFont val="Century Gothic"/>
        <family val="2"/>
        <charset val="1"/>
      </rPr>
      <t xml:space="preserve"></t>
    </r>
    <r>
      <rPr>
        <sz val="9"/>
        <color rgb="FF000000"/>
        <rFont val="Century Gothic"/>
        <family val="2"/>
        <charset val="1"/>
      </rPr>
      <t xml:space="preserve">CIP3.2 -Exactitude des quantités</t>
    </r>
  </si>
  <si>
    <t xml:space="preserve">1.8 Tailler en mirepoix, en brunoise, en paysanne, en julienne, en bâtonnets, en macédoine</t>
  </si>
  <si>
    <t xml:space="preserve">Darne de poisson pochée</t>
  </si>
  <si>
    <t xml:space="preserve">LISTE COANIMATION</t>
  </si>
  <si>
    <t xml:space="preserve">3.1 Les principales préconisations et obligations liées à la sécurité (plans d’évacuation, signalétique, matériaux, etc.)</t>
  </si>
  <si>
    <t xml:space="preserve">TD10 - Mettre en place et maintenir en état son espace de travail</t>
  </si>
  <si>
    <r>
      <rPr>
        <sz val="9"/>
        <color rgb="FF4B3C3C"/>
        <rFont val="Century Gothic"/>
        <family val="2"/>
        <charset val="1"/>
      </rPr>
      <t xml:space="preserve">CIP4.1 -</t>
    </r>
    <r>
      <rPr>
        <sz val="9"/>
        <color rgb="FF000000"/>
        <rFont val="Century Gothic"/>
        <family val="2"/>
        <charset val="1"/>
      </rPr>
      <t xml:space="preserve"> Exactitude des informations relevées</t>
    </r>
  </si>
  <si>
    <t xml:space="preserve">1.9 Ciseler </t>
  </si>
  <si>
    <t xml:space="preserve">Goujonnettes de poisson frit sauce tartare</t>
  </si>
  <si>
    <t xml:space="preserve">CUISINE / SA</t>
  </si>
  <si>
    <t xml:space="preserve">3.2 La classification des produits d’entretien </t>
  </si>
  <si>
    <t xml:space="preserve">TD11 - Mettre en œuvre les bonnes pratiques d’hygiène, de sécurité et de santé</t>
  </si>
  <si>
    <r>
      <rPr>
        <sz val="9"/>
        <color rgb="FF4B3C3C"/>
        <rFont val="Century Gothic"/>
        <family val="2"/>
        <charset val="1"/>
      </rPr>
      <t xml:space="preserve"></t>
    </r>
    <r>
      <rPr>
        <sz val="9"/>
        <color rgb="FF000000"/>
        <rFont val="Century Gothic"/>
        <family val="2"/>
        <charset val="1"/>
      </rPr>
      <t xml:space="preserve"> CIP5.1 - Pertinence des informations collectées (fiche technique, nombre de couverts, plats du jour, etc.)</t>
    </r>
  </si>
  <si>
    <t xml:space="preserve">1.10 Escaloper des légumes</t>
  </si>
  <si>
    <t xml:space="preserve">Blanquette de veau</t>
  </si>
  <si>
    <t xml:space="preserve">CUISINE / GA / SA</t>
  </si>
  <si>
    <t xml:space="preserve">3.3 La règlementation en vigueur concernant l’hygiène et la sécurité</t>
  </si>
  <si>
    <t xml:space="preserve">TD12 - Mettre en œuvre les bonnes pratiques en matière de développement durable</t>
  </si>
  <si>
    <r>
      <rPr>
        <sz val="9"/>
        <color rgb="FF4B3C3C"/>
        <rFont val="Century Gothic"/>
        <family val="2"/>
        <charset val="1"/>
      </rPr>
      <t xml:space="preserve">CIP6.1 -</t>
    </r>
    <r>
      <rPr>
        <sz val="9"/>
        <color rgb="FF000000"/>
        <rFont val="Century Gothic"/>
        <family val="2"/>
        <charset val="1"/>
      </rPr>
      <t xml:space="preserve"> Conformité des  produits sélectionnés  (type, variété, quantités, etc.)</t>
    </r>
  </si>
  <si>
    <t xml:space="preserve">1.11 Monder et concasser  </t>
  </si>
  <si>
    <t xml:space="preserve">Carré de porc</t>
  </si>
  <si>
    <t xml:space="preserve">CUISINE / GA</t>
  </si>
  <si>
    <t xml:space="preserve">3.4 La prévention des risques liée à l’activité physique</t>
  </si>
  <si>
    <t xml:space="preserve">TD13 - Réaliser les techniques préliminaires </t>
  </si>
  <si>
    <r>
      <rPr>
        <sz val="9"/>
        <color rgb="FF4B3C3C"/>
        <rFont val="Century Gothic"/>
        <family val="2"/>
        <charset val="1"/>
      </rPr>
      <t xml:space="preserve"></t>
    </r>
    <r>
      <rPr>
        <sz val="9"/>
        <color rgb="FF000000"/>
        <rFont val="Century Gothic"/>
        <family val="2"/>
        <charset val="1"/>
      </rPr>
      <t xml:space="preserve">CIP7.1 - Pertinence des matériels sélectionnés</t>
    </r>
  </si>
  <si>
    <t xml:space="preserve">1.12 Découper une volaille à cru </t>
  </si>
  <si>
    <t xml:space="preserve">Pavé de bœuf sauté au poivre</t>
  </si>
  <si>
    <t xml:space="preserve">CUISINE / LVE</t>
  </si>
  <si>
    <t xml:space="preserve">C1 Thème 4 - Les stocks et les approvisionnements</t>
  </si>
  <si>
    <r>
      <rPr>
        <sz val="8"/>
        <color rgb="FF4B3C3C"/>
        <rFont val="Century Gothic"/>
        <family val="2"/>
        <charset val="1"/>
      </rPr>
      <t xml:space="preserve">TD14.1 - Cuisiner </t>
    </r>
    <r>
      <rPr>
        <sz val="8"/>
        <color rgb="FF000000"/>
        <rFont val="Century Gothic"/>
        <family val="2"/>
        <charset val="1"/>
      </rPr>
      <t xml:space="preserve">des appareils, des fonds et des sauces</t>
    </r>
  </si>
  <si>
    <r>
      <rPr>
        <sz val="9"/>
        <color rgb="FF4B3C3C"/>
        <rFont val="Century Gothic"/>
        <family val="2"/>
        <charset val="1"/>
      </rPr>
      <t xml:space="preserve">CIP8.1 -</t>
    </r>
    <r>
      <rPr>
        <sz val="9"/>
        <color rgb="FF000000"/>
        <rFont val="Century Gothic"/>
        <family val="2"/>
        <charset val="1"/>
      </rPr>
      <t xml:space="preserve"> Choix pertinent des techniques de fabrication</t>
    </r>
  </si>
  <si>
    <t xml:space="preserve">1.13 Détailler de la viande </t>
  </si>
  <si>
    <t xml:space="preserve">Escalope de volaille viennoise</t>
  </si>
  <si>
    <t xml:space="preserve">CUISINE /ARTS AP</t>
  </si>
  <si>
    <t xml:space="preserve">4.1 La réception, le contrôle (étiquetage, traçabilité, températures)</t>
  </si>
  <si>
    <r>
      <rPr>
        <sz val="8"/>
        <color rgb="FF4B3C3C"/>
        <rFont val="Century Gothic"/>
        <family val="2"/>
        <charset val="1"/>
      </rPr>
      <t xml:space="preserve">TD14.2 - Cuisiner </t>
    </r>
    <r>
      <rPr>
        <sz val="8"/>
        <color rgb="FF000000"/>
        <rFont val="Century Gothic"/>
        <family val="2"/>
        <charset val="1"/>
      </rPr>
      <t xml:space="preserve">des entrées froides et des entrées chaudes</t>
    </r>
  </si>
  <si>
    <r>
      <rPr>
        <sz val="9"/>
        <color rgb="FF4B3C3C"/>
        <rFont val="Century Gothic"/>
        <family val="2"/>
        <charset val="1"/>
      </rPr>
      <t xml:space="preserve">CIP8.2 -</t>
    </r>
    <r>
      <rPr>
        <sz val="9"/>
        <color rgb="FF000000"/>
        <rFont val="Century Gothic"/>
        <family val="2"/>
        <charset val="1"/>
      </rPr>
      <t xml:space="preserve"> Cohérence de l’ordonnancement des tâches</t>
    </r>
  </si>
  <si>
    <t xml:space="preserve">1.14 Gratter, préparer, ébarber </t>
  </si>
  <si>
    <t xml:space="preserve">Navarin</t>
  </si>
  <si>
    <t xml:space="preserve">AUTRES</t>
  </si>
  <si>
    <t xml:space="preserve">4.2 Le tri sélectif et le traitement des emballages consignés</t>
  </si>
  <si>
    <r>
      <rPr>
        <sz val="8"/>
        <color rgb="FF4B3C3C"/>
        <rFont val="Century Gothic"/>
        <family val="2"/>
        <charset val="1"/>
      </rPr>
      <t xml:space="preserve">TD14.3 - Cuisiner </t>
    </r>
    <r>
      <rPr>
        <sz val="8"/>
        <color rgb="FF000000"/>
        <rFont val="Century Gothic"/>
        <family val="2"/>
        <charset val="1"/>
      </rPr>
      <t xml:space="preserve">des mets à base de poissons, de coquillages, de crustacés</t>
    </r>
  </si>
  <si>
    <r>
      <rPr>
        <sz val="9"/>
        <color rgb="FF4B3C3C"/>
        <rFont val="Century Gothic"/>
        <family val="2"/>
        <charset val="1"/>
      </rPr>
      <t xml:space="preserve">CIP8.3 -</t>
    </r>
    <r>
      <rPr>
        <sz val="9"/>
        <color rgb="FF000000"/>
        <rFont val="Century Gothic"/>
        <family val="2"/>
        <charset val="1"/>
      </rPr>
      <t xml:space="preserve"> Identification des points critiques</t>
    </r>
  </si>
  <si>
    <t xml:space="preserve">1.15 Habiller, détailler, désarêter et fileter un poisson rond </t>
  </si>
  <si>
    <t xml:space="preserve">Fricassée de volaille à l'ancienne</t>
  </si>
  <si>
    <t xml:space="preserve">4.3 Les principaux outils liés aux approvisionnements (lecteur code barre, logiciels spécialisés, etc.)</t>
  </si>
  <si>
    <r>
      <rPr>
        <sz val="8"/>
        <color rgb="FF4B3C3C"/>
        <rFont val="Century Gothic"/>
        <family val="2"/>
        <charset val="1"/>
      </rPr>
      <t xml:space="preserve">TD14.4 - Cuisiner </t>
    </r>
    <r>
      <rPr>
        <sz val="8"/>
        <color rgb="FF000000"/>
        <rFont val="Century Gothic"/>
        <family val="2"/>
        <charset val="1"/>
      </rPr>
      <t xml:space="preserve">des mets à base de viandes, de volailles, de gibiers, d’abats, d’œufs</t>
    </r>
  </si>
  <si>
    <r>
      <rPr>
        <sz val="9"/>
        <color rgb="FF4B3C3C"/>
        <rFont val="Century Gothic"/>
        <family val="2"/>
        <charset val="1"/>
      </rPr>
      <t xml:space="preserve">CIP9.1 -</t>
    </r>
    <r>
      <rPr>
        <sz val="9"/>
        <color rgb="FF000000"/>
        <rFont val="Century Gothic"/>
        <family val="2"/>
        <charset val="1"/>
      </rPr>
      <t xml:space="preserve"> Rigueur du contrôle qualitatif des denrées</t>
    </r>
  </si>
  <si>
    <t xml:space="preserve">1.16 Lustrer, napper</t>
  </si>
  <si>
    <t xml:space="preserve">Poulet cocotte grand-mère</t>
  </si>
  <si>
    <t xml:space="preserve">4.4 La gestion des approvisionnements et des stocks :
- le rôle de l’inventaire, 
- la limitation des pertes, 
- la rotation des stocks,
- le choix des conditionnements,
- etc.</t>
  </si>
  <si>
    <r>
      <rPr>
        <sz val="8"/>
        <color rgb="FF4B3C3C"/>
        <rFont val="Century Gothic"/>
        <family val="2"/>
        <charset val="1"/>
      </rPr>
      <t xml:space="preserve">TD14.5 - Cuisiner</t>
    </r>
    <r>
      <rPr>
        <sz val="8"/>
        <color rgb="FF000000"/>
        <rFont val="Century Gothic"/>
        <family val="2"/>
        <charset val="1"/>
      </rPr>
      <t xml:space="preserve"> des garnitures d’accompagnement</t>
    </r>
  </si>
  <si>
    <r>
      <rPr>
        <sz val="9"/>
        <color rgb="FF4B3C3C"/>
        <rFont val="Century Gothic"/>
        <family val="2"/>
        <charset val="1"/>
      </rPr>
      <t xml:space="preserve">CIP9.2 -</t>
    </r>
    <r>
      <rPr>
        <sz val="9"/>
        <color rgb="FF000000"/>
        <rFont val="Century Gothic"/>
        <family val="2"/>
        <charset val="1"/>
      </rPr>
      <t xml:space="preserve"> Anomalies repérées et signalées</t>
    </r>
  </si>
  <si>
    <t xml:space="preserve">1.17 Paner à l’anglaise</t>
  </si>
  <si>
    <t xml:space="preserve">Burger</t>
  </si>
  <si>
    <t xml:space="preserve">4.5 Les protocoles de conditionnement et les procédures de conservation</t>
  </si>
  <si>
    <t xml:space="preserve">TD14.6 - Préparer des desserts</t>
  </si>
  <si>
    <r>
      <rPr>
        <sz val="9"/>
        <color rgb="FF4B3C3C"/>
        <rFont val="Century Gothic"/>
        <family val="2"/>
        <charset val="1"/>
      </rPr>
      <t xml:space="preserve">CIP9.3 - </t>
    </r>
    <r>
      <rPr>
        <sz val="9"/>
        <color rgb="FF000000"/>
        <rFont val="Century Gothic"/>
        <family val="2"/>
        <charset val="1"/>
      </rPr>
      <t xml:space="preserve"> Réalisation et précision des pesées, des mesures</t>
    </r>
  </si>
  <si>
    <t xml:space="preserve">1.18 Façonner à la cuillère </t>
  </si>
  <si>
    <t xml:space="preserve">Crème caramel</t>
  </si>
  <si>
    <t xml:space="preserve">C2 Thème 5 - Le client</t>
  </si>
  <si>
    <t xml:space="preserve">TD15 - Utiliser et mettre en valeur des produits de sa région</t>
  </si>
  <si>
    <r>
      <rPr>
        <sz val="9"/>
        <color rgb="FF4B3C3C"/>
        <rFont val="Century Gothic"/>
        <family val="2"/>
        <charset val="1"/>
      </rPr>
      <t xml:space="preserve">CIP9.4 -</t>
    </r>
    <r>
      <rPr>
        <sz val="9"/>
        <color rgb="FF000000"/>
        <rFont val="Century Gothic"/>
        <family val="2"/>
        <charset val="1"/>
      </rPr>
      <t xml:space="preserve"> Respect des procédures de conservation et de conditionnement des denrées tout au long de l’activité</t>
    </r>
  </si>
  <si>
    <t xml:space="preserve">1.19 Clarifier des œufs, du beurre</t>
  </si>
  <si>
    <t xml:space="preserve">Œufs à la neige</t>
  </si>
  <si>
    <t xml:space="preserve">5.1 Les habitudes alimentaires</t>
  </si>
  <si>
    <t xml:space="preserve">TD16 - Choisir et mettre en place les matériels de dressage</t>
  </si>
  <si>
    <r>
      <rPr>
        <sz val="9"/>
        <color rgb="FF4B3C3C"/>
        <rFont val="Century Gothic"/>
        <family val="2"/>
        <charset val="1"/>
      </rPr>
      <t xml:space="preserve">CIP10.1 -</t>
    </r>
    <r>
      <rPr>
        <sz val="9"/>
        <color rgb="FF000000"/>
        <rFont val="Century Gothic"/>
        <family val="2"/>
        <charset val="1"/>
      </rPr>
      <t xml:space="preserve"> Organisation rationnelle du poste de travail tout au long de l’activité</t>
    </r>
  </si>
  <si>
    <t xml:space="preserve">1.20 Aplatir (batter)</t>
  </si>
  <si>
    <t xml:space="preserve">Tarte aux fruits sur pâte feuilletée</t>
  </si>
  <si>
    <t xml:space="preserve">5.2 Les allergies et les régimes</t>
  </si>
  <si>
    <t xml:space="preserve">TD17 - Dresser ses préparations culinaires</t>
  </si>
  <si>
    <r>
      <rPr>
        <sz val="9"/>
        <color rgb="FF4B3C3C"/>
        <rFont val="Century Gothic"/>
        <family val="2"/>
        <charset val="1"/>
      </rPr>
      <t xml:space="preserve">CIP10.2 -</t>
    </r>
    <r>
      <rPr>
        <sz val="9"/>
        <color rgb="FF000000"/>
        <rFont val="Century Gothic"/>
        <family val="2"/>
        <charset val="1"/>
      </rPr>
      <t xml:space="preserve"> Propreté de l’espace de travail</t>
    </r>
  </si>
  <si>
    <t xml:space="preserve">1.21 Brider simplement, ficeler</t>
  </si>
  <si>
    <t xml:space="preserve">Tarte aux pommes</t>
  </si>
  <si>
    <t xml:space="preserve">C2 Thème 6 - L’approche économique </t>
  </si>
  <si>
    <t xml:space="preserve">TD18 - Envoyer ses préparations culinaires</t>
  </si>
  <si>
    <r>
      <rPr>
        <sz val="9"/>
        <color rgb="FF4B3C3C"/>
        <rFont val="Century Gothic"/>
        <family val="2"/>
        <charset val="1"/>
      </rPr>
      <t xml:space="preserve">CIP11.1 -</t>
    </r>
    <r>
      <rPr>
        <sz val="9"/>
        <color rgb="FF000000"/>
        <rFont val="Century Gothic"/>
        <family val="2"/>
        <charset val="1"/>
      </rPr>
      <t xml:space="preserve"> Application et suivi des protocoles, des pratiques d’hygiène, de sécurité et de santé</t>
    </r>
  </si>
  <si>
    <t xml:space="preserve">1.22 Enrober pour frire</t>
  </si>
  <si>
    <t xml:space="preserve">Choux patissier</t>
  </si>
  <si>
    <t xml:space="preserve">6.1 La notion de prix d’achat</t>
  </si>
  <si>
    <t xml:space="preserve">TD19 - Évaluer la qualité de ses  préparations culinaires</t>
  </si>
  <si>
    <r>
      <rPr>
        <sz val="9"/>
        <color rgb="FF4B3C3C"/>
        <rFont val="Century Gothic"/>
        <family val="2"/>
        <charset val="1"/>
      </rPr>
      <t xml:space="preserve">CIP12.1 -</t>
    </r>
    <r>
      <rPr>
        <sz val="9"/>
        <color rgb="FF000000"/>
        <rFont val="Century Gothic"/>
        <family val="2"/>
        <charset val="1"/>
      </rPr>
      <t xml:space="preserve"> Application de principes du dévelop-pement durable dans sa pratique</t>
    </r>
  </si>
  <si>
    <t xml:space="preserve">2. Cuissons</t>
  </si>
  <si>
    <t xml:space="preserve">Tiramisu </t>
  </si>
  <si>
    <t xml:space="preserve">6.2 La notion de coût de revient (rendement des produits)</t>
  </si>
  <si>
    <r>
      <rPr>
        <sz val="8"/>
        <color rgb="FF4B3C3C"/>
        <rFont val="Century Gothic"/>
        <family val="2"/>
        <charset val="1"/>
      </rPr>
      <t xml:space="preserve">TD20 - Communiquer </t>
    </r>
    <r>
      <rPr>
        <sz val="8"/>
        <color rgb="FF4B3C3C"/>
        <rFont val="Arial"/>
        <family val="2"/>
        <charset val="1"/>
      </rPr>
      <t xml:space="preserve">au sein de son entreprise</t>
    </r>
  </si>
  <si>
    <r>
      <rPr>
        <sz val="9"/>
        <color rgb="FF4B3C3C"/>
        <rFont val="Century Gothic"/>
        <family val="2"/>
        <charset val="1"/>
      </rPr>
      <t xml:space="preserve">CIP13.1 -</t>
    </r>
    <r>
      <rPr>
        <sz val="9"/>
        <color rgb="FF000000"/>
        <rFont val="Century Gothic"/>
        <family val="2"/>
        <charset val="1"/>
      </rPr>
      <t xml:space="preserve"> Dextérité des gestes</t>
    </r>
  </si>
  <si>
    <t xml:space="preserve">2.1 Griller, snacker des pièces</t>
  </si>
  <si>
    <t xml:space="preserve">Crème brulée</t>
  </si>
  <si>
    <t xml:space="preserve">C2 Thème 7 - Les locaux</t>
  </si>
  <si>
    <r>
      <rPr>
        <sz val="8"/>
        <color rgb="FF4B3C3C"/>
        <rFont val="Century Gothic"/>
        <family val="2"/>
        <charset val="1"/>
      </rPr>
      <t xml:space="preserve">TD21 - Communiquer </t>
    </r>
    <r>
      <rPr>
        <sz val="8"/>
        <color rgb="FF4B3C3C"/>
        <rFont val="Arial"/>
        <family val="2"/>
        <charset val="1"/>
      </rPr>
      <t xml:space="preserve">avec les clients</t>
    </r>
  </si>
  <si>
    <r>
      <rPr>
        <sz val="9"/>
        <color rgb="FF4B3C3C"/>
        <rFont val="Century Gothic"/>
        <family val="2"/>
        <charset val="1"/>
      </rPr>
      <t xml:space="preserve"></t>
    </r>
    <r>
      <rPr>
        <sz val="9"/>
        <color rgb="FF000000"/>
        <rFont val="Century Gothic"/>
        <family val="2"/>
        <charset val="1"/>
      </rPr>
      <t xml:space="preserve">CIP13.2 -Qualité du résultat</t>
    </r>
  </si>
  <si>
    <t xml:space="preserve">2.2 Cuire des œufs (sauf œufs frits)</t>
  </si>
  <si>
    <t xml:space="preserve">7.1 Les zones de production et de stockage </t>
  </si>
  <si>
    <r>
      <rPr>
        <sz val="8"/>
        <color rgb="FF4B3C3C"/>
        <rFont val="Century Gothic"/>
        <family val="2"/>
        <charset val="1"/>
      </rPr>
      <t xml:space="preserve">TD22 - Communiquer a</t>
    </r>
    <r>
      <rPr>
        <sz val="8"/>
        <color rgb="FF4B3C3C"/>
        <rFont val="Arial"/>
        <family val="2"/>
        <charset val="1"/>
      </rPr>
      <t xml:space="preserve">vec des tiers</t>
    </r>
  </si>
  <si>
    <r>
      <rPr>
        <sz val="9"/>
        <color rgb="FF4B3C3C"/>
        <rFont val="Century Gothic"/>
        <family val="2"/>
        <charset val="1"/>
      </rPr>
      <t xml:space="preserve"></t>
    </r>
    <r>
      <rPr>
        <sz val="9"/>
        <color rgb="FF000000"/>
        <rFont val="Century Gothic"/>
        <family val="2"/>
        <charset val="1"/>
      </rPr>
      <t xml:space="preserve">CIP13.3 -Rapidité d’exécution</t>
    </r>
  </si>
  <si>
    <t xml:space="preserve">2.3 Sauter - Sauter déglacer</t>
  </si>
  <si>
    <t xml:space="preserve">7.2 Le principe de la marche en avant</t>
  </si>
  <si>
    <t xml:space="preserve">TD23 - Rendre compte de son activité </t>
  </si>
  <si>
    <t xml:space="preserve">CIP13.4 -Application des procédures de désinfection et de décontamination</t>
  </si>
  <si>
    <t xml:space="preserve">2.4 Blanchir</t>
  </si>
  <si>
    <t xml:space="preserve">C2 Thème 8 - Les équipements et les matériels liés à la production et au stockage</t>
  </si>
  <si>
    <t xml:space="preserve">TD24 - Se situer dans son environnement professionnel</t>
  </si>
  <si>
    <r>
      <rPr>
        <sz val="9"/>
        <color rgb="FF4B3C3C"/>
        <rFont val="Century Gothic"/>
        <family val="2"/>
        <charset val="1"/>
      </rPr>
      <t xml:space="preserve">CIP14.1 -</t>
    </r>
    <r>
      <rPr>
        <sz val="9"/>
        <color rgb="FF000000"/>
        <rFont val="Century Gothic"/>
        <family val="2"/>
        <charset val="1"/>
      </rPr>
      <t xml:space="preserve"> Prise en compte des consignes et contraintes de production</t>
    </r>
  </si>
  <si>
    <t xml:space="preserve">2.5 Rôtir </t>
  </si>
  <si>
    <t xml:space="preserve">8.1 Les équipements</t>
  </si>
  <si>
    <t xml:space="preserve">TD25 -</t>
  </si>
  <si>
    <r>
      <rPr>
        <sz val="9"/>
        <color rgb="FF4B3C3C"/>
        <rFont val="Century Gothic"/>
        <family val="2"/>
        <charset val="1"/>
      </rPr>
      <t xml:space="preserve"></t>
    </r>
    <r>
      <rPr>
        <sz val="9"/>
        <color rgb="FF000000"/>
        <rFont val="Century Gothic"/>
        <family val="2"/>
        <charset val="1"/>
      </rPr>
      <t xml:space="preserve"> CIP14.2 -Utilisation appropriée et rationnelle des matériels et des moyens</t>
    </r>
  </si>
  <si>
    <t xml:space="preserve">2.6 Pocher </t>
  </si>
  <si>
    <t xml:space="preserve">8.2 Les matériels et les ustensiles</t>
  </si>
  <si>
    <t xml:space="preserve">TD26 -</t>
  </si>
  <si>
    <r>
      <rPr>
        <sz val="9"/>
        <color rgb="FF4B3C3C"/>
        <rFont val="Century Gothic"/>
        <family val="2"/>
        <charset val="1"/>
      </rPr>
      <t xml:space="preserve">CIP14.2</t>
    </r>
    <r>
      <rPr>
        <sz val="9"/>
        <color rgb="FF000000"/>
        <rFont val="Century Gothic"/>
        <family val="2"/>
        <charset val="1"/>
      </rPr>
      <t xml:space="preserve"> Respect des techniques culinaires</t>
    </r>
  </si>
  <si>
    <t xml:space="preserve">2.7 Frire</t>
  </si>
  <si>
    <t xml:space="preserve">C2 Thème 9 - La prévention des risques liés à l’activité de cuisine</t>
  </si>
  <si>
    <t xml:space="preserve">TD27 -</t>
  </si>
  <si>
    <r>
      <rPr>
        <sz val="9"/>
        <color rgb="FF4B3C3C"/>
        <rFont val="Century Gothic"/>
        <family val="2"/>
        <charset val="1"/>
      </rPr>
      <t xml:space="preserve">CIP14.3 -</t>
    </r>
    <r>
      <rPr>
        <sz val="9"/>
        <color rgb="FF000000"/>
        <rFont val="Century Gothic"/>
        <family val="2"/>
        <charset val="1"/>
      </rPr>
      <t xml:space="preserve"> Autocontrôle de sa production tout au long de l’activité (rectification des textures, des assaisonnements, des appoints de cuisson, etc.)</t>
    </r>
  </si>
  <si>
    <t xml:space="preserve">2.8 Cuire en ragoût</t>
  </si>
  <si>
    <t xml:space="preserve">9.1 Les points de vigilance et les mesures préventives</t>
  </si>
  <si>
    <t xml:space="preserve">TD28 -</t>
  </si>
  <si>
    <r>
      <rPr>
        <sz val="9"/>
        <color rgb="FF4B3C3C"/>
        <rFont val="Century Gothic"/>
        <family val="2"/>
        <charset val="1"/>
      </rPr>
      <t xml:space="preserve">CIP14.4 - </t>
    </r>
    <r>
      <rPr>
        <sz val="9"/>
        <color rgb="FF000000"/>
        <rFont val="Century Gothic"/>
        <family val="2"/>
        <charset val="1"/>
      </rPr>
      <t xml:space="preserve"> Conformité du résultat attendu</t>
    </r>
  </si>
  <si>
    <t xml:space="preserve">2.9 Cuire à la vapeur</t>
  </si>
  <si>
    <t xml:space="preserve">9.2 L’utilisation de matériels : consignes d’utilisation</t>
  </si>
  <si>
    <t xml:space="preserve">TD29 -</t>
  </si>
  <si>
    <r>
      <rPr>
        <sz val="9"/>
        <color rgb="FF4B3C3C"/>
        <rFont val="Century Gothic"/>
        <family val="2"/>
        <charset val="1"/>
      </rPr>
      <t xml:space="preserve">CIP14.5 - </t>
    </r>
    <r>
      <rPr>
        <sz val="9"/>
        <color rgb="FF000000"/>
        <rFont val="Century Gothic"/>
        <family val="2"/>
        <charset val="1"/>
      </rPr>
      <t xml:space="preserve"> Adaptabilité aux différents aléas</t>
    </r>
  </si>
  <si>
    <t xml:space="preserve">2.10 Etuver, glacer, cuire à blanc</t>
  </si>
  <si>
    <t xml:space="preserve">9.3 Les mesures règlementaires relatives aux personnels manipulant des denrées (le protocole du lavage des mains, l’hygiène corporelle, etc.)</t>
  </si>
  <si>
    <t xml:space="preserve">TD30 -</t>
  </si>
  <si>
    <r>
      <rPr>
        <sz val="9"/>
        <color rgb="FF4B3C3C"/>
        <rFont val="Century Gothic"/>
        <family val="2"/>
        <charset val="1"/>
      </rPr>
      <t xml:space="preserve">CIP14.6 - </t>
    </r>
    <r>
      <rPr>
        <sz val="9"/>
        <color rgb="FF000000"/>
        <rFont val="Century Gothic"/>
        <family val="2"/>
        <charset val="1"/>
      </rPr>
      <t xml:space="preserve"> Prise en compte des attentes de l’entreprise et de ses clients</t>
    </r>
  </si>
  <si>
    <t xml:space="preserve">2.11 Cuire du riz, de la semoule, des céréales, etc.</t>
  </si>
  <si>
    <t xml:space="preserve">9.4 Les principaux micro-organismes et leurs modes de multiplication</t>
  </si>
  <si>
    <r>
      <rPr>
        <sz val="9"/>
        <color rgb="FF4B3C3C"/>
        <rFont val="Century Gothic"/>
        <family val="2"/>
        <charset val="1"/>
      </rPr>
      <t xml:space="preserve">CIP14.7 - </t>
    </r>
    <r>
      <rPr>
        <sz val="9"/>
        <color rgb="FF000000"/>
        <rFont val="Century Gothic"/>
        <family val="2"/>
        <charset val="1"/>
      </rPr>
      <t xml:space="preserve">Adaptabilité  au contexte de l’entre-prise</t>
    </r>
  </si>
  <si>
    <t xml:space="preserve">2.12 Réaliser une cuisson combinée</t>
  </si>
  <si>
    <t xml:space="preserve">9.5 Les risques de bio-contaminations</t>
  </si>
  <si>
    <r>
      <rPr>
        <sz val="9"/>
        <color rgb="FF4B3C3C"/>
        <rFont val="Century Gothic"/>
        <family val="2"/>
        <charset val="1"/>
      </rPr>
      <t xml:space="preserve">CIP15.1 - </t>
    </r>
    <r>
      <rPr>
        <sz val="9"/>
        <color rgb="FF000000"/>
        <rFont val="Century Gothic"/>
        <family val="2"/>
        <charset val="1"/>
      </rPr>
      <t xml:space="preserve"> Utilisation pertinente des produits marqueurs régionaux et des spécialités</t>
    </r>
  </si>
  <si>
    <t xml:space="preserve">2.13 Sensibiliser aux nouvelles cuissons</t>
  </si>
  <si>
    <t xml:space="preserve">C2 Thème 10 - Les modes d’organisation d’une prestation de cuisine</t>
  </si>
  <si>
    <r>
      <rPr>
        <sz val="9"/>
        <color rgb="FF4B3C3C"/>
        <rFont val="Century Gothic"/>
        <family val="2"/>
        <charset val="1"/>
      </rPr>
      <t xml:space="preserve">CIP16.1 - </t>
    </r>
    <r>
      <rPr>
        <sz val="9"/>
        <color rgb="FF000000"/>
        <rFont val="Century Gothic"/>
        <family val="2"/>
        <charset val="1"/>
      </rPr>
      <t xml:space="preserve"> Respect des consignes de dressage et d’envoi</t>
    </r>
  </si>
  <si>
    <t xml:space="preserve">3. Fonds, sauces, jus et marinade, appareils et liaisons</t>
  </si>
  <si>
    <t xml:space="preserve">10.1 L’incidence de l’utilisation des gammes de produits dans son organisation</t>
  </si>
  <si>
    <t xml:space="preserve">CIP17.1 - Choix pertinent du matériel de dressage</t>
  </si>
  <si>
    <t xml:space="preserve">3.1 Lier à base d’amidon, à base de matière grasse, par réduction </t>
  </si>
  <si>
    <t xml:space="preserve">10.2 Les productions directe et différée</t>
  </si>
  <si>
    <t xml:space="preserve">CIP18.1 - Mise en valeur des mets</t>
  </si>
  <si>
    <t xml:space="preserve">3.2 Lier à la purée de légumes - Lier aux protéines</t>
  </si>
  <si>
    <t xml:space="preserve">10.3 Les couples temps/températures</t>
  </si>
  <si>
    <t xml:space="preserve">CIP19.1 - Soin apporté au dressage</t>
  </si>
  <si>
    <t xml:space="preserve">3.3 Réaliser un fumet </t>
  </si>
  <si>
    <t xml:space="preserve">C2 Thème 11 - Les supports et les documents de production</t>
  </si>
  <si>
    <r>
      <rPr>
        <sz val="9"/>
        <color rgb="FF4B3C3C"/>
        <rFont val="Century Gothic"/>
        <family val="2"/>
        <charset val="1"/>
      </rPr>
      <t xml:space="preserve">CIP19.2 - </t>
    </r>
    <r>
      <rPr>
        <sz val="9"/>
        <color rgb="FF000000"/>
        <rFont val="Century Gothic"/>
        <family val="2"/>
        <charset val="1"/>
      </rPr>
      <t xml:space="preserve">Respect des températures</t>
    </r>
  </si>
  <si>
    <t xml:space="preserve">3.4 Réaliser un fond de volaille</t>
  </si>
  <si>
    <t xml:space="preserve">11.1 La fiche technique : matières d’œuvre (grammages et volumes), progression, etc.</t>
  </si>
  <si>
    <r>
      <rPr>
        <sz val="9"/>
        <color rgb="FF4B3C3C"/>
        <rFont val="Century Gothic"/>
        <family val="2"/>
        <charset val="1"/>
      </rPr>
      <t xml:space="preserve">CIP19.3 - </t>
    </r>
    <r>
      <rPr>
        <sz val="9"/>
        <color rgb="FF000000"/>
        <rFont val="Century Gothic"/>
        <family val="2"/>
        <charset val="1"/>
      </rPr>
      <t xml:space="preserve">Respect des temps impartis</t>
    </r>
  </si>
  <si>
    <t xml:space="preserve">3.5 Réaliser et améliorer un fond PAI</t>
  </si>
  <si>
    <t xml:space="preserve">11.2 Le tableau simplifié d’ordonnancement des tâches</t>
  </si>
  <si>
    <r>
      <rPr>
        <sz val="9"/>
        <color rgb="FF4B3C3C"/>
        <rFont val="Century Gothic"/>
        <family val="2"/>
        <charset val="1"/>
      </rPr>
      <t xml:space="preserve">CIP19.4 - </t>
    </r>
    <r>
      <rPr>
        <sz val="9"/>
        <color rgb="FF000000"/>
        <rFont val="Century Gothic"/>
        <family val="2"/>
        <charset val="1"/>
      </rPr>
      <t xml:space="preserve">Produit commercialisable</t>
    </r>
  </si>
  <si>
    <t xml:space="preserve">3.6 Réaliser une sauce de type vin blanc </t>
  </si>
  <si>
    <t xml:space="preserve">C3 Thème 12 - L’organisation du poste de travail</t>
  </si>
  <si>
    <r>
      <rPr>
        <sz val="9"/>
        <color rgb="FF4B3C3C"/>
        <rFont val="Century Gothic"/>
        <family val="2"/>
        <charset val="1"/>
      </rPr>
      <t xml:space="preserve">CIP19.5 - </t>
    </r>
    <r>
      <rPr>
        <sz val="9"/>
        <color rgb="FF000000"/>
        <rFont val="Century Gothic"/>
        <family val="2"/>
        <charset val="1"/>
      </rPr>
      <t xml:space="preserve">Qualité de l’autocontrôle de la production</t>
    </r>
  </si>
  <si>
    <t xml:space="preserve">3.7 Réaliser une sauce blanche, un velouté</t>
  </si>
  <si>
    <t xml:space="preserve">12.1 La mise en place du poste de travail (matériels, ergonomie, optimisation, etc.)</t>
  </si>
  <si>
    <r>
      <rPr>
        <sz val="9"/>
        <color rgb="FF4B3C3C"/>
        <rFont val="Century Gothic"/>
        <family val="2"/>
        <charset val="1"/>
      </rPr>
      <t xml:space="preserve">CIP19.6 - </t>
    </r>
    <r>
      <rPr>
        <sz val="9"/>
        <color rgb="FF000000"/>
        <rFont val="Century Gothic"/>
        <family val="2"/>
        <charset val="1"/>
      </rPr>
      <t xml:space="preserve">Pertinence du vocabulaire profes-sionnel</t>
    </r>
  </si>
  <si>
    <t xml:space="preserve">3.8 Réaliser une sauce brune</t>
  </si>
  <si>
    <t xml:space="preserve">C3 Thème 13 - Les règles applicables à l’hygiène, la sécurité et la santé</t>
  </si>
  <si>
    <r>
      <rPr>
        <sz val="9"/>
        <color rgb="FF4B3C3C"/>
        <rFont val="Century Gothic"/>
        <family val="2"/>
        <charset val="1"/>
      </rPr>
      <t xml:space="preserve">CIP19.7 - </t>
    </r>
    <r>
      <rPr>
        <sz val="9"/>
        <color rgb="FF000000"/>
        <rFont val="Century Gothic"/>
        <family val="2"/>
        <charset val="1"/>
      </rPr>
      <t xml:space="preserve">Pertinence de l’analyse de son travail</t>
    </r>
  </si>
  <si>
    <t xml:space="preserve">3.9 Réaliser une sauce émulsionnée de base</t>
  </si>
  <si>
    <t xml:space="preserve">13.1 Les contrôles et les autocontrôles</t>
  </si>
  <si>
    <t xml:space="preserve">3.10 Réaliser un beurre composé </t>
  </si>
  <si>
    <t xml:space="preserve">13.2 Les procédures de nettoyage et les protocoles d’entretien (locaux, matériels, etc.)</t>
  </si>
  <si>
    <t xml:space="preserve">3.11 Réaliser un coulis, une fondue de tomates</t>
  </si>
  <si>
    <t xml:space="preserve">13.3 L’hygiène relative au personnel (tenue professionnelle, visite médicale, hygiène corporelle, formation, etc.)</t>
  </si>
  <si>
    <t xml:space="preserve">3.12 Réaliser un jus de rôti</t>
  </si>
  <si>
    <t xml:space="preserve">C3 Thème 14 - Les règles et les pratiques en matière de développement durable</t>
  </si>
  <si>
    <t xml:space="preserve">3.13 Réaliser une marinade instantanée</t>
  </si>
  <si>
    <t xml:space="preserve">14.1 Le tri sélectif</t>
  </si>
  <si>
    <t xml:space="preserve">3.14 Réaliser une duxelles</t>
  </si>
  <si>
    <t xml:space="preserve">14.2 L’utilisation rationnelle des fluides</t>
  </si>
  <si>
    <t xml:space="preserve">4. Pâtisseries : Appareils, crèmes, sauces, coulis </t>
  </si>
  <si>
    <t xml:space="preserve">14.3 L’utilisation rationnelle des denrées</t>
  </si>
  <si>
    <t xml:space="preserve">4.1 Réaliser une sauce chocolat, une ganache </t>
  </si>
  <si>
    <t xml:space="preserve">14.4 Le gaspillage alimentaire</t>
  </si>
  <si>
    <t xml:space="preserve">4.2 Réaliser un coulis de fruits</t>
  </si>
  <si>
    <t xml:space="preserve">14.5 La veille en matière de règlementation</t>
  </si>
  <si>
    <t xml:space="preserve">4.3 Réaliser une crème anglaise</t>
  </si>
  <si>
    <t xml:space="preserve">C4 Thème 15 - Des éléments de culture culinaire contemporaine</t>
  </si>
  <si>
    <t xml:space="preserve">4.4 Réaliser un sirop</t>
  </si>
  <si>
    <t xml:space="preserve">15.1 L’évolution récente des pratiques de cuisine</t>
  </si>
  <si>
    <t xml:space="preserve">cadencement Axe</t>
  </si>
  <si>
    <t xml:space="preserve">4.5 Réaliser un caramel</t>
  </si>
  <si>
    <t xml:space="preserve">15.2 Les personnages influents de l’histoire contemporaine de la restauration</t>
  </si>
  <si>
    <t xml:space="preserve">axe 1</t>
  </si>
  <si>
    <t xml:space="preserve">4.6 Réaliser un appareil à crème prise </t>
  </si>
  <si>
    <t xml:space="preserve">C4 Thème 16 - Les différentes techniques de cuisson et de préparations culinaires</t>
  </si>
  <si>
    <t xml:space="preserve">axe 2</t>
  </si>
  <si>
    <t xml:space="preserve">4.7 Réaliser une crème pâtissière </t>
  </si>
  <si>
    <t xml:space="preserve">16.1 Le vocabulaire culinaire</t>
  </si>
  <si>
    <t xml:space="preserve">axe 3</t>
  </si>
  <si>
    <t xml:space="preserve">4.8 Réaliser une crème d’amande</t>
  </si>
  <si>
    <t xml:space="preserve">16.2 Les techniques de cuisson et leurs utilisations</t>
  </si>
  <si>
    <t xml:space="preserve">axe 4</t>
  </si>
  <si>
    <t xml:space="preserve">4.9 Réaliser une marmelade, une compote</t>
  </si>
  <si>
    <t xml:space="preserve">16.3 Les préparations culinaires de base (fonds, sauces, appareils, liaisons, etc.)</t>
  </si>
  <si>
    <t xml:space="preserve">axe 5</t>
  </si>
  <si>
    <t xml:space="preserve">4.10 Foisonner de la crème, des œufs</t>
  </si>
  <si>
    <t xml:space="preserve">16.4 Les préparations de pâtisserie de base (pâtes, crèmes, etc.)</t>
  </si>
  <si>
    <t xml:space="preserve">axe 6</t>
  </si>
  <si>
    <t xml:space="preserve">4.11 Réaliser une meringue française</t>
  </si>
  <si>
    <t xml:space="preserve">C4 Thème 17 - La cuisine régionale du lieu de l’établissement de formation</t>
  </si>
  <si>
    <t xml:space="preserve">axe 7</t>
  </si>
  <si>
    <t xml:space="preserve">5.  Pâtisseries : Pâtes</t>
  </si>
  <si>
    <t xml:space="preserve">17.1 Les produits marqueurs</t>
  </si>
  <si>
    <t xml:space="preserve">axe 8</t>
  </si>
  <si>
    <t xml:space="preserve">5.1 Réaliser un biscuit, une génoise</t>
  </si>
  <si>
    <t xml:space="preserve">17.2 Les spécialités régionales</t>
  </si>
  <si>
    <t xml:space="preserve">5.2 Réaliser une pâte à crêpes</t>
  </si>
  <si>
    <t xml:space="preserve">C4 Thème 18 - Les constituants de base de la matière vivante</t>
  </si>
  <si>
    <t xml:space="preserve">5.3 Réaliser une pâte brisée</t>
  </si>
  <si>
    <r>
      <rPr>
        <sz val="8"/>
        <color rgb="FF4B3C3C"/>
        <rFont val="Century Gothic"/>
        <family val="2"/>
        <charset val="1"/>
      </rPr>
      <t xml:space="preserve">18.1 Les transformations physico-chimiques des aliments au contact :
</t>
    </r>
    <r>
      <rPr>
        <sz val="8"/>
        <color rgb="FF000000"/>
        <rFont val="Century Gothic"/>
        <family val="2"/>
        <charset val="1"/>
      </rPr>
      <t xml:space="preserve"> de l’eau 
 de l’air 
 du sel
 du sucre 
 de l’alcool 
 de la température
 des micro-organismes, etc.</t>
    </r>
  </si>
  <si>
    <t xml:space="preserve">5.4 Réaliser une pâte feuilletée </t>
  </si>
  <si>
    <t xml:space="preserve">C5 Thème 19 - Le dressage et l’envoi</t>
  </si>
  <si>
    <t xml:space="preserve">semaine 1</t>
  </si>
  <si>
    <t xml:space="preserve">5.5 Réaliser une pâte sablée</t>
  </si>
  <si>
    <t xml:space="preserve">19.1 Les supports de dressage et leur utilisation</t>
  </si>
  <si>
    <t xml:space="preserve">semaine 2</t>
  </si>
  <si>
    <t xml:space="preserve">5.6 Réaliser une pâte à choux</t>
  </si>
  <si>
    <t xml:space="preserve">19.2 Les techniques et les tendances de dressage (volume, couleurs, matériaux, etc.)</t>
  </si>
  <si>
    <t xml:space="preserve">semaine 3</t>
  </si>
  <si>
    <t xml:space="preserve">19.3 Les annonces au passe</t>
  </si>
  <si>
    <t xml:space="preserve">semaine 4</t>
  </si>
  <si>
    <t xml:space="preserve">C5 Thème 20 - L’approche sensorielle</t>
  </si>
  <si>
    <t xml:space="preserve">semaine 5</t>
  </si>
  <si>
    <t xml:space="preserve">20.1 Les éléments d’analyse d’une production</t>
  </si>
  <si>
    <t xml:space="preserve">semaine 6</t>
  </si>
  <si>
    <t xml:space="preserve">fin liste recettes dérivées :</t>
  </si>
  <si>
    <t xml:space="preserve">20.2 Les principales actions correctives</t>
  </si>
  <si>
    <t xml:space="preserve">semaine 7</t>
  </si>
  <si>
    <t xml:space="preserve">C6 Thème 21 - Le contexte professionnel</t>
  </si>
  <si>
    <t xml:space="preserve">semaine 8</t>
  </si>
  <si>
    <t xml:space="preserve">21.1 Le secteur professionnel de la restauration</t>
  </si>
  <si>
    <t xml:space="preserve">semaine 9</t>
  </si>
  <si>
    <t xml:space="preserve">21.2 Les différents types de restauration</t>
  </si>
  <si>
    <t xml:space="preserve">semaine 10</t>
  </si>
  <si>
    <t xml:space="preserve">21.3 Les labels d’entreprise de restauration</t>
  </si>
  <si>
    <t xml:space="preserve">semaine 11</t>
  </si>
  <si>
    <t xml:space="preserve">21.4 Les obligations du restaurateur (liste des principales obligations : permis d’exploitation, licence, accessibilité des établissements recevant du public, affichages professionnels, etc.)</t>
  </si>
  <si>
    <t xml:space="preserve">semaine 12</t>
  </si>
  <si>
    <t xml:space="preserve">C6 Thème 22 - L’entreprise</t>
  </si>
  <si>
    <t xml:space="preserve">semaine 13</t>
  </si>
  <si>
    <t xml:space="preserve">22.1 Les principaux statuts et formes juridiques</t>
  </si>
  <si>
    <t xml:space="preserve">semaine 14</t>
  </si>
  <si>
    <r>
      <rPr>
        <sz val="8"/>
        <color rgb="FF4B3C3C"/>
        <rFont val="Century Gothic"/>
        <family val="2"/>
        <charset val="1"/>
      </rPr>
      <t xml:space="preserve">22.2 Les liens hiérarchiques et fonctionnels </t>
    </r>
    <r>
      <rPr>
        <sz val="8"/>
        <color rgb="FFFF0000"/>
        <rFont val="Century Gothic"/>
        <family val="2"/>
        <charset val="1"/>
      </rPr>
      <t xml:space="preserve"> </t>
    </r>
  </si>
  <si>
    <t xml:space="preserve">semaine 15</t>
  </si>
  <si>
    <t xml:space="preserve">22.3 Les relations professionnelles (notion de fiche de poste, brigade ou équipe en cuisine, relations entre les services, etc.)</t>
  </si>
  <si>
    <t xml:space="preserve">semaine 16</t>
  </si>
  <si>
    <t xml:space="preserve">22.4 La notion d’image de l’entreprise</t>
  </si>
  <si>
    <t xml:space="preserve">semaine 17</t>
  </si>
  <si>
    <t xml:space="preserve">22.5 Les documents, outils de communication internes et externes (supports de vente, etc.)</t>
  </si>
  <si>
    <t xml:space="preserve">semaine 18</t>
  </si>
  <si>
    <t xml:space="preserve">C6 Thème 23 - Le parcours professionnel</t>
  </si>
  <si>
    <t xml:space="preserve">semaine 19</t>
  </si>
  <si>
    <t xml:space="preserve">23.1 Le repérage des différents organismes de mise en relation (service public de l’emploi, agences d’intérim, associations, etc.), des médias spécialisés (presse professionnelle, sites internet, etc.)</t>
  </si>
  <si>
    <t xml:space="preserve">semaine 20</t>
  </si>
  <si>
    <t xml:space="preserve">23.2 Les démarches de recherche d’emploi (sélection d’offres d’emploi adaptées, curriculum vitae, lettre de motivation, entretien d’embauche, etc.)</t>
  </si>
  <si>
    <t xml:space="preserve">semaine 21</t>
  </si>
  <si>
    <t xml:space="preserve">23.3 Les principales informations juridiques et économiques relatives : 
 au contrat de travail (principaux contrats et clauses, rupture du contrat de travail)
 à la convention collective nationale HCR des hôtels, cafés, restaurants (durée du travail, rémunération, etc.)</t>
  </si>
  <si>
    <t xml:space="preserve">semaine 22</t>
  </si>
  <si>
    <t xml:space="preserve">23.4 La gestion de son parcours professionnel (veille technologique et professionnelle, formation continue, validation des acquis de l’expérience, etc.)</t>
  </si>
  <si>
    <t xml:space="preserve">semaine 23</t>
  </si>
  <si>
    <t xml:space="preserve">semaine 24</t>
  </si>
  <si>
    <t xml:space="preserve">semaine 25</t>
  </si>
  <si>
    <t xml:space="preserve">semaine 26</t>
  </si>
  <si>
    <t xml:space="preserve">semaine 27</t>
  </si>
  <si>
    <t xml:space="preserve">semaine 28</t>
  </si>
  <si>
    <t xml:space="preserve">semaine 29</t>
  </si>
  <si>
    <t xml:space="preserve">semaine 30</t>
  </si>
  <si>
    <t xml:space="preserve">semaine 31</t>
  </si>
  <si>
    <t xml:space="preserve">semaine 32</t>
  </si>
</sst>
</file>

<file path=xl/styles.xml><?xml version="1.0" encoding="utf-8"?>
<styleSheet xmlns="http://schemas.openxmlformats.org/spreadsheetml/2006/main">
  <numFmts count="4">
    <numFmt numFmtId="164" formatCode="General"/>
    <numFmt numFmtId="165" formatCode="0.00"/>
    <numFmt numFmtId="166" formatCode="0\ %"/>
    <numFmt numFmtId="167" formatCode="0.0"/>
  </numFmts>
  <fonts count="58">
    <font>
      <sz val="10"/>
      <color rgb="FF000000"/>
      <name val="Century Gothic"/>
      <family val="2"/>
      <charset val="1"/>
    </font>
    <font>
      <sz val="10"/>
      <name val="Arial"/>
      <family val="0"/>
    </font>
    <font>
      <sz val="10"/>
      <name val="Arial"/>
      <family val="0"/>
    </font>
    <font>
      <sz val="10"/>
      <name val="Arial"/>
      <family val="0"/>
    </font>
    <font>
      <b val="true"/>
      <sz val="26"/>
      <color rgb="FF000000"/>
      <name val="Arial"/>
      <family val="2"/>
      <charset val="1"/>
    </font>
    <font>
      <i val="true"/>
      <sz val="12"/>
      <color rgb="FF000000"/>
      <name val="Times New Roman"/>
      <family val="1"/>
      <charset val="1"/>
    </font>
    <font>
      <b val="true"/>
      <sz val="22"/>
      <color rgb="FF000000"/>
      <name val="Arial"/>
      <family val="2"/>
      <charset val="1"/>
    </font>
    <font>
      <sz val="12"/>
      <color rgb="FF000000"/>
      <name val="Times New Roman"/>
      <family val="1"/>
      <charset val="1"/>
    </font>
    <font>
      <b val="true"/>
      <sz val="18"/>
      <color rgb="FF000000"/>
      <name val="Arial"/>
      <family val="2"/>
      <charset val="1"/>
    </font>
    <font>
      <b val="true"/>
      <sz val="12"/>
      <color rgb="FF000000"/>
      <name val="Century Gothic"/>
      <family val="2"/>
      <charset val="1"/>
    </font>
    <font>
      <b val="true"/>
      <sz val="14"/>
      <color rgb="FF000000"/>
      <name val="Arial"/>
      <family val="2"/>
      <charset val="1"/>
    </font>
    <font>
      <sz val="12"/>
      <color rgb="FF000000"/>
      <name val="Arial"/>
      <family val="2"/>
      <charset val="1"/>
    </font>
    <font>
      <u val="single"/>
      <sz val="12"/>
      <color rgb="FF000000"/>
      <name val="Arial"/>
      <family val="2"/>
      <charset val="1"/>
    </font>
    <font>
      <b val="true"/>
      <sz val="12"/>
      <color rgb="FF000000"/>
      <name val="Arial"/>
      <family val="2"/>
      <charset val="1"/>
    </font>
    <font>
      <b val="true"/>
      <sz val="16"/>
      <color rgb="FF000000"/>
      <name val="Arial"/>
      <family val="2"/>
      <charset val="1"/>
    </font>
    <font>
      <b val="true"/>
      <sz val="10"/>
      <color rgb="FF000000"/>
      <name val="Century Gothic"/>
      <family val="2"/>
      <charset val="1"/>
    </font>
    <font>
      <b val="true"/>
      <sz val="9"/>
      <color rgb="FF467DFF"/>
      <name val="Arial"/>
      <family val="2"/>
      <charset val="1"/>
    </font>
    <font>
      <sz val="11"/>
      <color rgb="FF000000"/>
      <name val="Arial"/>
      <family val="2"/>
      <charset val="1"/>
    </font>
    <font>
      <b val="true"/>
      <sz val="11"/>
      <color rgb="FF000000"/>
      <name val="Arial"/>
      <family val="2"/>
      <charset val="1"/>
    </font>
    <font>
      <b val="true"/>
      <sz val="20"/>
      <color rgb="FF000000"/>
      <name val="Arial"/>
      <family val="2"/>
      <charset val="1"/>
    </font>
    <font>
      <b val="true"/>
      <i val="true"/>
      <sz val="14"/>
      <color rgb="FF000000"/>
      <name val="Arial"/>
      <family val="2"/>
      <charset val="1"/>
    </font>
    <font>
      <b val="true"/>
      <sz val="11"/>
      <color rgb="FFFF0000"/>
      <name val="Arial"/>
      <family val="2"/>
      <charset val="1"/>
    </font>
    <font>
      <b val="true"/>
      <sz val="10"/>
      <color rgb="FF000000"/>
      <name val="Arial"/>
      <family val="2"/>
      <charset val="1"/>
    </font>
    <font>
      <sz val="10"/>
      <color rgb="FF000000"/>
      <name val="Arial"/>
      <family val="2"/>
      <charset val="1"/>
    </font>
    <font>
      <sz val="9"/>
      <color rgb="FF000000"/>
      <name val="Arial"/>
      <family val="2"/>
      <charset val="1"/>
    </font>
    <font>
      <b val="true"/>
      <sz val="9"/>
      <color rgb="FF000000"/>
      <name val="Arial"/>
      <family val="2"/>
      <charset val="1"/>
    </font>
    <font>
      <b val="true"/>
      <sz val="10"/>
      <color rgb="FF0070C0"/>
      <name val="Arial"/>
      <family val="2"/>
      <charset val="1"/>
    </font>
    <font>
      <sz val="10"/>
      <name val="Arial"/>
      <family val="2"/>
      <charset val="1"/>
    </font>
    <font>
      <b val="true"/>
      <sz val="9"/>
      <name val="Arial"/>
      <family val="2"/>
      <charset val="1"/>
    </font>
    <font>
      <sz val="9"/>
      <color rgb="FF000000"/>
      <name val="Century Gothic"/>
      <family val="2"/>
      <charset val="1"/>
    </font>
    <font>
      <b val="true"/>
      <sz val="10"/>
      <color rgb="FFFF0000"/>
      <name val="Century Gothic"/>
      <family val="2"/>
      <charset val="1"/>
    </font>
    <font>
      <b val="true"/>
      <sz val="10"/>
      <color rgb="FFFF0000"/>
      <name val="Arial"/>
      <family val="2"/>
      <charset val="1"/>
    </font>
    <font>
      <sz val="10"/>
      <color rgb="FFFF0000"/>
      <name val="Arial"/>
      <family val="2"/>
      <charset val="1"/>
    </font>
    <font>
      <sz val="9"/>
      <name val="Arial"/>
      <family val="2"/>
      <charset val="1"/>
    </font>
    <font>
      <sz val="8"/>
      <color rgb="FF0070C0"/>
      <name val="Arial"/>
      <family val="2"/>
      <charset val="1"/>
    </font>
    <font>
      <b val="true"/>
      <sz val="9"/>
      <color rgb="FF0070C0"/>
      <name val="Arial"/>
      <family val="2"/>
      <charset val="1"/>
    </font>
    <font>
      <b val="true"/>
      <sz val="9"/>
      <color rgb="FF00B0F0"/>
      <name val="Arial"/>
      <family val="2"/>
      <charset val="1"/>
    </font>
    <font>
      <sz val="11"/>
      <name val="Arial"/>
      <family val="2"/>
      <charset val="1"/>
    </font>
    <font>
      <sz val="8"/>
      <color rgb="FF000000"/>
      <name val="Arial"/>
      <family val="2"/>
      <charset val="1"/>
    </font>
    <font>
      <b val="true"/>
      <sz val="8"/>
      <color rgb="FF000000"/>
      <name val="Arial"/>
      <family val="2"/>
      <charset val="1"/>
    </font>
    <font>
      <b val="true"/>
      <sz val="11"/>
      <name val="Arial"/>
      <family val="2"/>
      <charset val="1"/>
    </font>
    <font>
      <b val="true"/>
      <sz val="12"/>
      <name val="Arial"/>
      <family val="2"/>
      <charset val="1"/>
    </font>
    <font>
      <b val="true"/>
      <sz val="10"/>
      <name val="Arial"/>
      <family val="2"/>
      <charset val="1"/>
    </font>
    <font>
      <b val="true"/>
      <sz val="11"/>
      <color rgb="FF0070C0"/>
      <name val="Arial"/>
      <family val="2"/>
      <charset val="1"/>
    </font>
    <font>
      <sz val="8"/>
      <color rgb="FF000000"/>
      <name val="Century Gothic"/>
      <family val="2"/>
      <charset val="1"/>
    </font>
    <font>
      <sz val="9"/>
      <name val="Century Gothic"/>
      <family val="2"/>
      <charset val="1"/>
    </font>
    <font>
      <b val="true"/>
      <sz val="11"/>
      <color rgb="FFFFFFFF"/>
      <name val="Century Gothic"/>
      <family val="2"/>
      <charset val="1"/>
    </font>
    <font>
      <b val="true"/>
      <sz val="8"/>
      <color rgb="FF4B3C3C"/>
      <name val="Century Gothic"/>
      <family val="2"/>
      <charset val="1"/>
    </font>
    <font>
      <b val="true"/>
      <sz val="8"/>
      <color rgb="FF000000"/>
      <name val="Century Gothic"/>
      <family val="2"/>
      <charset val="1"/>
    </font>
    <font>
      <b val="true"/>
      <i val="true"/>
      <sz val="8"/>
      <color rgb="FF000000"/>
      <name val="Century Gothic"/>
      <family val="2"/>
      <charset val="1"/>
    </font>
    <font>
      <sz val="8"/>
      <color rgb="FF4B3C3C"/>
      <name val="Century Gothic"/>
      <family val="2"/>
      <charset val="1"/>
    </font>
    <font>
      <sz val="9"/>
      <color rgb="FF4B3C3C"/>
      <name val="Century Gothic"/>
      <family val="2"/>
      <charset val="1"/>
    </font>
    <font>
      <b val="true"/>
      <sz val="11"/>
      <color rgb="FF4B3C3C"/>
      <name val="Century Gothic"/>
      <family val="2"/>
      <charset val="1"/>
    </font>
    <font>
      <b val="true"/>
      <sz val="10"/>
      <color rgb="FF4B3C3C"/>
      <name val="Century Gothic"/>
      <family val="2"/>
      <charset val="1"/>
    </font>
    <font>
      <sz val="8"/>
      <color rgb="FF4B3C3C"/>
      <name val="Arial"/>
      <family val="2"/>
      <charset val="1"/>
    </font>
    <font>
      <b val="true"/>
      <sz val="9"/>
      <name val="Century Gothic"/>
      <family val="2"/>
      <charset val="1"/>
    </font>
    <font>
      <b val="true"/>
      <sz val="10"/>
      <name val="Century Gothic"/>
      <family val="2"/>
      <charset val="1"/>
    </font>
    <font>
      <sz val="8"/>
      <color rgb="FFFF0000"/>
      <name val="Century Gothic"/>
      <family val="2"/>
      <charset val="1"/>
    </font>
  </fonts>
  <fills count="14">
    <fill>
      <patternFill patternType="none"/>
    </fill>
    <fill>
      <patternFill patternType="gray125"/>
    </fill>
    <fill>
      <patternFill patternType="solid">
        <fgColor rgb="FFE2DADA"/>
        <bgColor rgb="FFD9D9D9"/>
      </patternFill>
    </fill>
    <fill>
      <patternFill patternType="solid">
        <fgColor rgb="FFF2F2F2"/>
        <bgColor rgb="FFFFE9DD"/>
      </patternFill>
    </fill>
    <fill>
      <patternFill patternType="solid">
        <fgColor rgb="FFFFE9DD"/>
        <bgColor rgb="FFFFEDC1"/>
      </patternFill>
    </fill>
    <fill>
      <patternFill patternType="solid">
        <fgColor rgb="FFFFFF99"/>
        <bgColor rgb="FFFFEDC1"/>
      </patternFill>
    </fill>
    <fill>
      <patternFill patternType="solid">
        <fgColor rgb="FFD9D9D9"/>
        <bgColor rgb="FFE2DADA"/>
      </patternFill>
    </fill>
    <fill>
      <patternFill patternType="solid">
        <fgColor rgb="FFFFFFFF"/>
        <bgColor rgb="FFF2F2F2"/>
      </patternFill>
    </fill>
    <fill>
      <patternFill patternType="solid">
        <fgColor rgb="FFFFEDC1"/>
        <bgColor rgb="FFFFE9DD"/>
      </patternFill>
    </fill>
    <fill>
      <patternFill patternType="solid">
        <fgColor rgb="FFE1EDB1"/>
        <bgColor rgb="FFFFEDC1"/>
      </patternFill>
    </fill>
    <fill>
      <patternFill patternType="solid">
        <fgColor rgb="FFEBC475"/>
        <bgColor rgb="FFC4B6B6"/>
      </patternFill>
    </fill>
    <fill>
      <patternFill patternType="solid">
        <fgColor rgb="FF215968"/>
        <bgColor rgb="FF333399"/>
      </patternFill>
    </fill>
    <fill>
      <patternFill patternType="solid">
        <fgColor rgb="FF83A8FF"/>
        <bgColor rgb="FF969696"/>
      </patternFill>
    </fill>
    <fill>
      <patternFill patternType="solid">
        <fgColor rgb="FFDBEEF4"/>
        <bgColor rgb="FFF2F2F2"/>
      </patternFill>
    </fill>
  </fills>
  <borders count="26">
    <border diagonalUp="false" diagonalDown="false">
      <left/>
      <right/>
      <top/>
      <bottom/>
      <diagonal/>
    </border>
    <border diagonalUp="false" diagonalDown="false">
      <left style="medium"/>
      <right style="medium"/>
      <top style="medium"/>
      <bottom style="medium"/>
      <diagonal/>
    </border>
    <border diagonalUp="false" diagonalDown="false">
      <left/>
      <right style="medium"/>
      <top/>
      <bottom/>
      <diagonal/>
    </border>
    <border diagonalUp="false" diagonalDown="false">
      <left style="thin"/>
      <right style="thin"/>
      <top style="thin"/>
      <bottom style="thin"/>
      <diagonal/>
    </border>
    <border diagonalUp="false" diagonalDown="false">
      <left style="medium"/>
      <right/>
      <top style="medium"/>
      <bottom style="medium"/>
      <diagonal/>
    </border>
    <border diagonalUp="false" diagonalDown="false">
      <left/>
      <right style="medium"/>
      <top style="medium"/>
      <bottom style="medium"/>
      <diagonal/>
    </border>
    <border diagonalUp="false" diagonalDown="false">
      <left/>
      <right/>
      <top style="thin"/>
      <botto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style="medium"/>
      <right style="medium"/>
      <top style="medium"/>
      <bottom/>
      <diagonal/>
    </border>
    <border diagonalUp="false" diagonalDown="false">
      <left style="thin"/>
      <right style="thin"/>
      <top/>
      <bottom style="thin"/>
      <diagonal/>
    </border>
    <border diagonalUp="false" diagonalDown="false">
      <left style="thin"/>
      <right style="thin"/>
      <top/>
      <bottom/>
      <diagonal/>
    </border>
    <border diagonalUp="false" diagonalDown="false">
      <left style="medium"/>
      <right style="thin"/>
      <top/>
      <bottom style="thin"/>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right style="thin"/>
      <top style="thin"/>
      <bottom/>
      <diagonal/>
    </border>
    <border diagonalUp="false" diagonalDown="false">
      <left style="thin"/>
      <right style="thin"/>
      <top style="thin"/>
      <bottom/>
      <diagonal/>
    </border>
    <border diagonalUp="false" diagonalDown="false">
      <left/>
      <right style="thin"/>
      <top/>
      <bottom style="thin"/>
      <diagonal/>
    </border>
    <border diagonalUp="false" diagonalDown="false">
      <left/>
      <right/>
      <top style="thin"/>
      <bottom style="thin"/>
      <diagonal/>
    </border>
    <border diagonalUp="false" diagonalDown="false">
      <left/>
      <right/>
      <top/>
      <bottom style="thin"/>
      <diagonal/>
    </border>
    <border diagonalUp="false" diagonalDown="false">
      <left style="medium"/>
      <right style="medium"/>
      <top style="thin"/>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thin">
        <color rgb="FFC4B6B6"/>
      </left>
      <right style="thin">
        <color rgb="FFC4B6B6"/>
      </right>
      <top style="thin">
        <color rgb="FFC4B6B6"/>
      </top>
      <bottom style="thin">
        <color rgb="FFC4B6B6"/>
      </bottom>
      <diagonal/>
    </border>
    <border diagonalUp="false" diagonalDown="false">
      <left style="thin">
        <color rgb="FFC4B6B6"/>
      </left>
      <right/>
      <top style="thin">
        <color rgb="FFC4B6B6"/>
      </top>
      <bottom/>
      <diagonal/>
    </border>
    <border diagonalUp="false" diagonalDown="false">
      <left style="thin">
        <color rgb="FFC4B6B6"/>
      </left>
      <right style="thin">
        <color rgb="FF7F7F7F"/>
      </right>
      <top style="thin">
        <color rgb="FFC4B6B6"/>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1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left" vertical="center" textRotation="0" wrapText="true" indent="0" shrinkToFit="false"/>
      <protection locked="true" hidden="false"/>
    </xf>
    <xf numFmtId="164" fontId="0" fillId="0" borderId="1" xfId="0" applyFont="false" applyBorder="true" applyAlignment="true" applyProtection="true">
      <alignment horizontal="center" vertical="center" textRotation="0" wrapText="true" indent="0" shrinkToFit="false"/>
      <protection locked="false" hidden="false"/>
    </xf>
    <xf numFmtId="164" fontId="6" fillId="2" borderId="0"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false" applyAlignment="tru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64" fontId="9" fillId="0" borderId="0" xfId="0" applyFont="true" applyBorder="false" applyAlignment="true" applyProtection="true">
      <alignment horizontal="right" vertical="bottom" textRotation="0" wrapText="false" indent="0" shrinkToFit="false"/>
      <protection locked="false" hidden="false"/>
    </xf>
    <xf numFmtId="164" fontId="10" fillId="0" borderId="0" xfId="0" applyFont="true" applyBorder="false" applyAlignment="true" applyProtection="false">
      <alignment horizontal="center" vertical="center" textRotation="0" wrapText="false" indent="0" shrinkToFit="false"/>
      <protection locked="true" hidden="false"/>
    </xf>
    <xf numFmtId="164" fontId="11" fillId="0" borderId="0" xfId="0" applyFont="true" applyBorder="false" applyAlignment="true" applyProtection="true">
      <alignment horizontal="general" vertical="center"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12" fillId="0" borderId="0" xfId="0" applyFont="true" applyBorder="false" applyAlignment="true" applyProtection="true">
      <alignment horizontal="general" vertical="center" textRotation="0" wrapText="false" indent="0" shrinkToFit="false"/>
      <protection locked="true" hidden="false"/>
    </xf>
    <xf numFmtId="164" fontId="7" fillId="0" borderId="0" xfId="0" applyFont="true" applyBorder="false" applyAlignment="true" applyProtection="true">
      <alignment horizontal="general" vertical="center" textRotation="0" wrapText="false" indent="0" shrinkToFit="false"/>
      <protection locked="true" hidden="false"/>
    </xf>
    <xf numFmtId="164" fontId="0" fillId="0" borderId="2" xfId="0" applyFont="false" applyBorder="true" applyAlignment="true" applyProtection="true">
      <alignment horizontal="center" vertical="bottom" textRotation="0" wrapText="false" indent="0" shrinkToFit="false"/>
      <protection locked="true" hidden="false"/>
    </xf>
    <xf numFmtId="164" fontId="13" fillId="0" borderId="0" xfId="0" applyFont="true" applyBorder="false" applyAlignment="true" applyProtection="true">
      <alignment horizontal="general" vertical="center" textRotation="0" wrapText="false" indent="0" shrinkToFit="false"/>
      <protection locked="false" hidden="false"/>
    </xf>
    <xf numFmtId="164" fontId="0" fillId="0" borderId="0" xfId="0" applyFont="false" applyBorder="false" applyAlignment="false" applyProtection="true">
      <alignment horizontal="general" vertical="bottom" textRotation="0" wrapText="false" indent="0" shrinkToFit="false"/>
      <protection locked="false" hidden="false"/>
    </xf>
    <xf numFmtId="164" fontId="0" fillId="0" borderId="0" xfId="0" applyFont="false" applyBorder="true" applyAlignment="true" applyProtection="true">
      <alignment horizontal="general" vertical="bottom" textRotation="0" wrapText="false" indent="0" shrinkToFit="false"/>
      <protection locked="false" hidden="false"/>
    </xf>
    <xf numFmtId="164" fontId="14" fillId="0" borderId="0" xfId="0" applyFont="true" applyBorder="false" applyAlignment="true" applyProtection="true">
      <alignment horizontal="left" vertical="center" textRotation="0" wrapText="false" indent="0" shrinkToFit="false"/>
      <protection locked="true" hidden="false"/>
    </xf>
    <xf numFmtId="164" fontId="15" fillId="0" borderId="3" xfId="0" applyFont="true" applyBorder="true" applyAlignment="true" applyProtection="true">
      <alignment horizontal="center" vertical="center" textRotation="0" wrapText="false" indent="0" shrinkToFit="false"/>
      <protection locked="true" hidden="false"/>
    </xf>
    <xf numFmtId="164" fontId="0" fillId="0" borderId="3" xfId="0" applyFont="true" applyBorder="true" applyAlignment="true" applyProtection="true">
      <alignment horizontal="center" vertical="center" textRotation="0" wrapText="false" indent="0" shrinkToFit="false"/>
      <protection locked="true" hidden="false"/>
    </xf>
    <xf numFmtId="164" fontId="13" fillId="0" borderId="3" xfId="0" applyFont="true" applyBorder="true" applyAlignment="true" applyProtection="true">
      <alignment horizontal="general" vertical="center" textRotation="0" wrapText="true" indent="0" shrinkToFit="false"/>
      <protection locked="true" hidden="false"/>
    </xf>
    <xf numFmtId="164" fontId="13" fillId="0" borderId="3" xfId="0" applyFont="true" applyBorder="true" applyAlignment="true" applyProtection="true">
      <alignment horizontal="left" vertical="center" textRotation="0" wrapText="true" indent="0" shrinkToFit="false"/>
      <protection locked="true" hidden="false"/>
    </xf>
    <xf numFmtId="164" fontId="0" fillId="0" borderId="3" xfId="0" applyFont="false" applyBorder="true" applyAlignment="true" applyProtection="true">
      <alignment horizontal="center" vertical="center" textRotation="0" wrapText="false" indent="0" shrinkToFit="false"/>
      <protection locked="true" hidden="false"/>
    </xf>
    <xf numFmtId="164" fontId="0" fillId="0" borderId="0" xfId="0" applyFont="true" applyBorder="false" applyAlignment="true" applyProtection="true">
      <alignment horizontal="center" vertical="center" textRotation="0" wrapText="false" indent="0" shrinkToFit="false"/>
      <protection locked="true" hidden="false"/>
    </xf>
    <xf numFmtId="164" fontId="13" fillId="0" borderId="3" xfId="0" applyFont="true" applyBorder="true" applyAlignment="true" applyProtection="true">
      <alignment horizontal="left" vertical="top" textRotation="0" wrapText="true" indent="0" shrinkToFit="false"/>
      <protection locked="true" hidden="false"/>
    </xf>
    <xf numFmtId="165" fontId="0" fillId="0" borderId="3" xfId="0" applyFont="false" applyBorder="true" applyAlignment="true" applyProtection="true">
      <alignment horizontal="center" vertical="center" textRotation="0" wrapText="false" indent="0" shrinkToFit="false"/>
      <protection locked="true" hidden="false"/>
    </xf>
    <xf numFmtId="164" fontId="13" fillId="0" borderId="3" xfId="0" applyFont="true" applyBorder="true" applyAlignment="true" applyProtection="true">
      <alignment horizontal="left" vertical="center" textRotation="0" wrapText="false" indent="0" shrinkToFit="false"/>
      <protection locked="true" hidden="false"/>
    </xf>
    <xf numFmtId="164" fontId="13" fillId="0" borderId="0" xfId="0" applyFont="true" applyBorder="true" applyAlignment="true" applyProtection="true">
      <alignment horizontal="right" vertical="center" textRotation="0" wrapText="true" indent="0" shrinkToFit="false"/>
      <protection locked="true" hidden="false"/>
    </xf>
    <xf numFmtId="164" fontId="0" fillId="0" borderId="4" xfId="0" applyFont="false" applyBorder="true" applyAlignment="true" applyProtection="true">
      <alignment horizontal="center" vertical="center" textRotation="0" wrapText="false" indent="0" shrinkToFit="false"/>
      <protection locked="true" hidden="false"/>
    </xf>
    <xf numFmtId="164" fontId="0" fillId="0" borderId="5" xfId="0" applyFont="true" applyBorder="true" applyAlignment="true" applyProtection="true">
      <alignment horizontal="center" vertical="center" textRotation="0" wrapText="false" indent="0" shrinkToFit="false"/>
      <protection locked="true" hidden="false"/>
    </xf>
    <xf numFmtId="164" fontId="12" fillId="3" borderId="0" xfId="0" applyFont="true" applyBorder="false" applyAlignment="true" applyProtection="true">
      <alignment horizontal="general" vertical="center" textRotation="0" wrapText="false" indent="0" shrinkToFit="false"/>
      <protection locked="true" hidden="false"/>
    </xf>
    <xf numFmtId="164" fontId="0" fillId="3" borderId="0" xfId="0" applyFont="false" applyBorder="false" applyAlignment="false" applyProtection="true">
      <alignment horizontal="general" vertical="bottom" textRotation="0" wrapText="false" indent="0" shrinkToFit="false"/>
      <protection locked="true" hidden="false"/>
    </xf>
    <xf numFmtId="164" fontId="17" fillId="3" borderId="0" xfId="0" applyFont="true" applyBorder="false" applyAlignment="true" applyProtection="true">
      <alignment horizontal="general" vertical="center" textRotation="0" wrapText="false" indent="0" shrinkToFit="false"/>
      <protection locked="true" hidden="false"/>
    </xf>
    <xf numFmtId="164" fontId="18" fillId="3" borderId="0" xfId="0" applyFont="true" applyBorder="false" applyAlignment="true" applyProtection="true">
      <alignment horizontal="general" vertical="center" textRotation="0" wrapText="false" indent="0" shrinkToFit="false"/>
      <protection locked="true" hidden="false"/>
    </xf>
    <xf numFmtId="164" fontId="18" fillId="3" borderId="0" xfId="0" applyFont="true" applyBorder="true" applyAlignment="true" applyProtection="true">
      <alignment horizontal="general" vertical="center" textRotation="0" wrapText="false" indent="0" shrinkToFit="false"/>
      <protection locked="true" hidden="false"/>
    </xf>
    <xf numFmtId="164" fontId="11" fillId="3" borderId="0" xfId="0" applyFont="true" applyBorder="false" applyAlignment="true" applyProtection="true">
      <alignment horizontal="general" vertical="center" textRotation="0" wrapText="false" indent="0" shrinkToFit="false"/>
      <protection locked="true" hidden="false"/>
    </xf>
    <xf numFmtId="164" fontId="18" fillId="3" borderId="1" xfId="0" applyFont="true" applyBorder="true" applyAlignment="true" applyProtection="true">
      <alignment horizontal="general" vertical="center" textRotation="0" wrapText="false" indent="0" shrinkToFit="false"/>
      <protection locked="true" hidden="false"/>
    </xf>
    <xf numFmtId="164" fontId="18" fillId="0" borderId="0" xfId="0" applyFont="true" applyBorder="false" applyAlignment="true" applyProtection="true">
      <alignment horizontal="general" vertical="center" textRotation="0" wrapText="false" indent="0" shrinkToFit="false"/>
      <protection locked="true" hidden="false"/>
    </xf>
    <xf numFmtId="164" fontId="18" fillId="0" borderId="0" xfId="0" applyFont="true" applyBorder="true" applyAlignment="true" applyProtection="true">
      <alignment horizontal="general" vertical="center" textRotation="0" wrapText="false" indent="0" shrinkToFit="false"/>
      <protection locked="true" hidden="false"/>
    </xf>
    <xf numFmtId="164" fontId="19" fillId="0" borderId="0" xfId="0" applyFont="true" applyBorder="false" applyAlignment="true" applyProtection="true">
      <alignment horizontal="center" vertical="center" textRotation="0" wrapText="false" indent="0" shrinkToFit="false"/>
      <protection locked="true" hidden="false"/>
    </xf>
    <xf numFmtId="164" fontId="19" fillId="0" borderId="1" xfId="0" applyFont="true" applyBorder="true" applyAlignment="true" applyProtection="true">
      <alignment horizontal="center" vertical="center" textRotation="0" wrapText="false" indent="0" shrinkToFit="false"/>
      <protection locked="true" hidden="false"/>
    </xf>
    <xf numFmtId="164" fontId="20" fillId="0" borderId="0" xfId="0" applyFont="true" applyBorder="false" applyAlignment="true" applyProtection="true">
      <alignment horizontal="general" vertical="center"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true"/>
    </xf>
    <xf numFmtId="164" fontId="18" fillId="4" borderId="3" xfId="0" applyFont="true" applyBorder="true" applyAlignment="true" applyProtection="true">
      <alignment horizontal="center" vertical="center" textRotation="0" wrapText="true" indent="0" shrinkToFit="false"/>
      <protection locked="true" hidden="false"/>
    </xf>
    <xf numFmtId="164" fontId="18" fillId="4" borderId="3" xfId="0" applyFont="true" applyBorder="true" applyAlignment="true" applyProtection="true">
      <alignment horizontal="center" vertical="center" textRotation="0" wrapText="true" indent="0" shrinkToFit="false"/>
      <protection locked="false" hidden="false"/>
    </xf>
    <xf numFmtId="164" fontId="17" fillId="4" borderId="3" xfId="0" applyFont="true" applyBorder="true" applyAlignment="true" applyProtection="true">
      <alignment horizontal="center" vertical="center" textRotation="0" wrapText="true" indent="0" shrinkToFit="false"/>
      <protection locked="true" hidden="false"/>
    </xf>
    <xf numFmtId="164" fontId="17" fillId="4" borderId="3" xfId="0" applyFont="true" applyBorder="true" applyAlignment="true" applyProtection="true">
      <alignment horizontal="left" vertical="center" textRotation="0" wrapText="false" indent="0" shrinkToFit="false"/>
      <protection locked="true" hidden="false"/>
    </xf>
    <xf numFmtId="164" fontId="17" fillId="4" borderId="3" xfId="0" applyFont="true" applyBorder="true" applyAlignment="true" applyProtection="true">
      <alignment horizontal="center" vertical="center" textRotation="0" wrapText="false" indent="0" shrinkToFit="false"/>
      <protection locked="true" hidden="false"/>
    </xf>
    <xf numFmtId="164" fontId="18" fillId="0" borderId="0" xfId="0" applyFont="true" applyBorder="true" applyAlignment="true" applyProtection="true">
      <alignment horizontal="left" vertical="bottom" textRotation="0" wrapText="false" indent="0" shrinkToFit="false"/>
      <protection locked="false" hidden="false"/>
    </xf>
    <xf numFmtId="164" fontId="18" fillId="0" borderId="6" xfId="0" applyFont="true" applyBorder="true" applyAlignment="true" applyProtection="true">
      <alignment horizontal="center" vertical="bottom" textRotation="0" wrapText="false" indent="0" shrinkToFit="false"/>
      <protection locked="false" hidden="false"/>
    </xf>
    <xf numFmtId="164" fontId="18" fillId="0" borderId="2" xfId="0" applyFont="true" applyBorder="true" applyAlignment="true" applyProtection="true">
      <alignment horizontal="left" vertical="center" textRotation="0" wrapText="true" indent="0" shrinkToFit="false"/>
      <protection locked="false" hidden="false"/>
    </xf>
    <xf numFmtId="164" fontId="18" fillId="0" borderId="0" xfId="0" applyFont="true" applyBorder="true" applyAlignment="true" applyProtection="true">
      <alignment horizontal="center" vertical="center" textRotation="0" wrapText="false" indent="0" shrinkToFit="false"/>
      <protection locked="false" hidden="false"/>
    </xf>
    <xf numFmtId="164" fontId="22" fillId="0" borderId="0" xfId="0" applyFont="true" applyBorder="true" applyAlignment="true" applyProtection="true">
      <alignment horizontal="left" vertical="center" textRotation="0" wrapText="true" indent="0" shrinkToFit="false"/>
      <protection locked="true" hidden="false"/>
    </xf>
    <xf numFmtId="164" fontId="22" fillId="5" borderId="4" xfId="0" applyFont="true" applyBorder="true" applyAlignment="true" applyProtection="true">
      <alignment horizontal="center" vertical="center" textRotation="0" wrapText="true" indent="0" shrinkToFit="false"/>
      <protection locked="true" hidden="false"/>
    </xf>
    <xf numFmtId="164" fontId="22" fillId="5" borderId="7" xfId="0" applyFont="true" applyBorder="true" applyAlignment="true" applyProtection="true">
      <alignment horizontal="center" vertical="center" textRotation="0" wrapText="false" indent="0" shrinkToFit="false"/>
      <protection locked="true" hidden="false"/>
    </xf>
    <xf numFmtId="164" fontId="24" fillId="6" borderId="7" xfId="0" applyFont="true" applyBorder="true" applyAlignment="true" applyProtection="true">
      <alignment horizontal="center" vertical="center" textRotation="0" wrapText="false" indent="0" shrinkToFit="false"/>
      <protection locked="true" hidden="false"/>
    </xf>
    <xf numFmtId="164" fontId="22" fillId="5" borderId="8" xfId="0" applyFont="true" applyBorder="true" applyAlignment="true" applyProtection="true">
      <alignment horizontal="center" vertical="center" textRotation="0" wrapText="false" indent="0" shrinkToFit="false"/>
      <protection locked="true" hidden="false"/>
    </xf>
    <xf numFmtId="164" fontId="25" fillId="3" borderId="9" xfId="0" applyFont="true" applyBorder="true" applyAlignment="true" applyProtection="true">
      <alignment horizontal="left" vertical="center" textRotation="0" wrapText="true" indent="0" shrinkToFit="false"/>
      <protection locked="true" hidden="false"/>
    </xf>
    <xf numFmtId="164" fontId="26" fillId="7" borderId="3" xfId="0" applyFont="true" applyBorder="true" applyAlignment="true" applyProtection="true">
      <alignment horizontal="general" vertical="center" textRotation="0" wrapText="true" indent="0" shrinkToFit="false"/>
      <protection locked="true" hidden="false"/>
    </xf>
    <xf numFmtId="164" fontId="27" fillId="7" borderId="3" xfId="0" applyFont="true" applyBorder="true" applyAlignment="true" applyProtection="true">
      <alignment horizontal="left" vertical="center" textRotation="0" wrapText="true" indent="0" shrinkToFit="false"/>
      <protection locked="true" hidden="false"/>
    </xf>
    <xf numFmtId="166" fontId="24" fillId="6" borderId="3" xfId="0" applyFont="true" applyBorder="true" applyAlignment="true" applyProtection="true">
      <alignment horizontal="center" vertical="center" textRotation="0" wrapText="false" indent="0" shrinkToFit="false"/>
      <protection locked="true" hidden="false"/>
    </xf>
    <xf numFmtId="164" fontId="23" fillId="0" borderId="3" xfId="0" applyFont="true" applyBorder="true" applyAlignment="true" applyProtection="true">
      <alignment horizontal="center" vertical="center" textRotation="0" wrapText="false" indent="0" shrinkToFit="false"/>
      <protection locked="false" hidden="false"/>
    </xf>
    <xf numFmtId="165" fontId="0" fillId="0" borderId="0" xfId="0" applyFont="false" applyBorder="false" applyAlignment="false" applyProtection="true">
      <alignment horizontal="general" vertical="bottom" textRotation="0" wrapText="false" indent="0" shrinkToFit="false"/>
      <protection locked="true" hidden="true"/>
    </xf>
    <xf numFmtId="164" fontId="26" fillId="0" borderId="3" xfId="0" applyFont="true" applyBorder="true" applyAlignment="true" applyProtection="true">
      <alignment horizontal="general" vertical="center" textRotation="0" wrapText="true" indent="0" shrinkToFit="false"/>
      <protection locked="true" hidden="false"/>
    </xf>
    <xf numFmtId="164" fontId="28" fillId="3" borderId="3" xfId="0" applyFont="true" applyBorder="true" applyAlignment="true" applyProtection="true">
      <alignment horizontal="center" vertical="center" textRotation="0" wrapText="true" indent="0" shrinkToFit="false"/>
      <protection locked="false" hidden="false"/>
    </xf>
    <xf numFmtId="164" fontId="27" fillId="7" borderId="3" xfId="0" applyFont="true" applyBorder="true" applyAlignment="true" applyProtection="true">
      <alignment horizontal="general" vertical="center" textRotation="0" wrapText="true" indent="0" shrinkToFit="false"/>
      <protection locked="true" hidden="false"/>
    </xf>
    <xf numFmtId="164" fontId="17" fillId="0" borderId="3" xfId="0" applyFont="true" applyBorder="true" applyAlignment="true" applyProtection="true">
      <alignment horizontal="center" vertical="center" textRotation="0" wrapText="false" indent="0" shrinkToFit="false"/>
      <protection locked="false" hidden="false"/>
    </xf>
    <xf numFmtId="164" fontId="22" fillId="8" borderId="3" xfId="0" applyFont="true" applyBorder="true" applyAlignment="true" applyProtection="true">
      <alignment horizontal="center" vertical="center" textRotation="0" wrapText="true" indent="0" shrinkToFit="false"/>
      <protection locked="false" hidden="false"/>
    </xf>
    <xf numFmtId="164" fontId="23" fillId="7" borderId="10" xfId="0" applyFont="true" applyBorder="true" applyAlignment="true" applyProtection="true">
      <alignment horizontal="left" vertical="center" textRotation="0" wrapText="true" indent="0" shrinkToFit="false"/>
      <protection locked="true" hidden="false"/>
    </xf>
    <xf numFmtId="166" fontId="24" fillId="6" borderId="11" xfId="0" applyFont="true" applyBorder="true" applyAlignment="true" applyProtection="true">
      <alignment horizontal="center" vertical="center" textRotation="0" wrapText="false" indent="0" shrinkToFit="false"/>
      <protection locked="true" hidden="false"/>
    </xf>
    <xf numFmtId="164" fontId="17" fillId="0" borderId="11" xfId="0" applyFont="true" applyBorder="true" applyAlignment="true" applyProtection="true">
      <alignment horizontal="center" vertical="center" textRotation="0" wrapText="false" indent="0" shrinkToFit="false"/>
      <protection locked="false" hidden="false"/>
    </xf>
    <xf numFmtId="164" fontId="18" fillId="8" borderId="12" xfId="0" applyFont="true" applyBorder="true" applyAlignment="true" applyProtection="true">
      <alignment horizontal="center" vertical="center" textRotation="0" wrapText="false" indent="0" shrinkToFit="false"/>
      <protection locked="false" hidden="false"/>
    </xf>
    <xf numFmtId="164" fontId="24" fillId="0" borderId="10" xfId="0" applyFont="true" applyBorder="true" applyAlignment="true" applyProtection="true">
      <alignment horizontal="center" vertical="center" textRotation="0" wrapText="false" indent="0" shrinkToFit="false"/>
      <protection locked="false" hidden="false"/>
    </xf>
    <xf numFmtId="166" fontId="24" fillId="0" borderId="13" xfId="0" applyFont="true" applyBorder="true" applyAlignment="true" applyProtection="true">
      <alignment horizontal="center" vertical="center" textRotation="0" wrapText="false" indent="0" shrinkToFit="false"/>
      <protection locked="false" hidden="false"/>
    </xf>
    <xf numFmtId="167" fontId="18" fillId="8" borderId="14" xfId="0" applyFont="true" applyBorder="true" applyAlignment="true" applyProtection="true">
      <alignment horizontal="center" vertical="center" textRotation="0" wrapText="false" indent="0" shrinkToFit="false"/>
      <protection locked="true" hidden="false"/>
    </xf>
    <xf numFmtId="164" fontId="24" fillId="0" borderId="0" xfId="0" applyFont="true" applyBorder="true" applyAlignment="true" applyProtection="true">
      <alignment horizontal="center" vertical="center" textRotation="0" wrapText="false" indent="0" shrinkToFit="false"/>
      <protection locked="false" hidden="false"/>
    </xf>
    <xf numFmtId="164" fontId="29" fillId="0" borderId="0" xfId="0" applyFont="true" applyBorder="true" applyAlignment="false" applyProtection="true">
      <alignment horizontal="general" vertical="bottom" textRotation="0" wrapText="false" indent="0" shrinkToFit="false"/>
      <protection locked="true" hidden="true"/>
    </xf>
    <xf numFmtId="164" fontId="29" fillId="0" borderId="0" xfId="0" applyFont="true" applyBorder="true" applyAlignment="false" applyProtection="true">
      <alignment horizontal="general" vertical="bottom" textRotation="0" wrapText="false" indent="0" shrinkToFit="false"/>
      <protection locked="false" hidden="false"/>
    </xf>
    <xf numFmtId="164" fontId="15" fillId="0" borderId="3" xfId="0" applyFont="true" applyBorder="true" applyAlignment="true" applyProtection="true">
      <alignment horizontal="left" vertical="top" textRotation="0" wrapText="false" indent="0" shrinkToFit="false"/>
      <protection locked="false" hidden="false"/>
    </xf>
    <xf numFmtId="164" fontId="15" fillId="0" borderId="3" xfId="0" applyFont="true" applyBorder="true" applyAlignment="true" applyProtection="true">
      <alignment horizontal="center" vertical="top" textRotation="0" wrapText="true" indent="0" shrinkToFit="false"/>
      <protection locked="false" hidden="false"/>
    </xf>
    <xf numFmtId="164" fontId="30" fillId="0" borderId="0" xfId="0" applyFont="true" applyBorder="false" applyAlignment="false" applyProtection="true">
      <alignment horizontal="general" vertical="bottom" textRotation="0" wrapText="false" indent="0" shrinkToFit="false"/>
      <protection locked="false" hidden="false"/>
    </xf>
    <xf numFmtId="164" fontId="18" fillId="4" borderId="3" xfId="0" applyFont="true" applyBorder="true" applyAlignment="true" applyProtection="false">
      <alignment horizontal="center" vertical="center" textRotation="0" wrapText="true" indent="0" shrinkToFit="false"/>
      <protection locked="true" hidden="false"/>
    </xf>
    <xf numFmtId="164" fontId="17" fillId="4" borderId="3" xfId="0" applyFont="true" applyBorder="true" applyAlignment="true" applyProtection="false">
      <alignment horizontal="center" vertical="center" textRotation="0" wrapText="true" indent="0" shrinkToFit="false"/>
      <protection locked="true" hidden="false"/>
    </xf>
    <xf numFmtId="164" fontId="17" fillId="4" borderId="3" xfId="0" applyFont="true" applyBorder="true" applyAlignment="true" applyProtection="false">
      <alignment horizontal="left" vertical="center" textRotation="0" wrapText="false" indent="0" shrinkToFit="false"/>
      <protection locked="true" hidden="false"/>
    </xf>
    <xf numFmtId="164" fontId="17" fillId="4" borderId="3" xfId="0" applyFont="true" applyBorder="true" applyAlignment="true" applyProtection="false">
      <alignment horizontal="center" vertical="center" textRotation="0" wrapText="false" indent="0" shrinkToFit="false"/>
      <protection locked="true" hidden="false"/>
    </xf>
    <xf numFmtId="164" fontId="18" fillId="0" borderId="0" xfId="0" applyFont="true" applyBorder="true" applyAlignment="true" applyProtection="false">
      <alignment horizontal="left" vertical="bottom" textRotation="0" wrapText="false" indent="0" shrinkToFit="false"/>
      <protection locked="true" hidden="false"/>
    </xf>
    <xf numFmtId="164" fontId="25" fillId="0" borderId="0" xfId="0" applyFont="true" applyBorder="true" applyAlignment="true" applyProtection="false">
      <alignment horizontal="center" vertical="center" textRotation="0" wrapText="true" indent="0" shrinkToFit="false"/>
      <protection locked="true" hidden="false"/>
    </xf>
    <xf numFmtId="164" fontId="18" fillId="0" borderId="0"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true" applyAlignment="true" applyProtection="false">
      <alignment horizontal="center" vertical="center" textRotation="0" wrapText="false" indent="0" shrinkToFit="false"/>
      <protection locked="true" hidden="false"/>
    </xf>
    <xf numFmtId="164" fontId="18" fillId="0" borderId="2" xfId="0" applyFont="true" applyBorder="true" applyAlignment="true" applyProtection="false">
      <alignment horizontal="left" vertical="center" textRotation="0" wrapText="true" indent="0" shrinkToFit="false"/>
      <protection locked="true" hidden="false"/>
    </xf>
    <xf numFmtId="164" fontId="18" fillId="0" borderId="0" xfId="0" applyFont="true" applyBorder="true" applyAlignment="true" applyProtection="false">
      <alignment horizontal="right" vertical="center" textRotation="0" wrapText="false" indent="0" shrinkToFit="false"/>
      <protection locked="true" hidden="false"/>
    </xf>
    <xf numFmtId="164" fontId="18" fillId="0" borderId="0" xfId="0" applyFont="true" applyBorder="true" applyAlignment="true" applyProtection="false">
      <alignment horizontal="left" vertical="center" textRotation="0" wrapText="false" indent="0" shrinkToFit="false"/>
      <protection locked="true" hidden="false"/>
    </xf>
    <xf numFmtId="164" fontId="22" fillId="0" borderId="0" xfId="0" applyFont="true" applyBorder="true" applyAlignment="true" applyProtection="false">
      <alignment horizontal="left" vertical="center" textRotation="0" wrapText="true" indent="0" shrinkToFit="false"/>
      <protection locked="true" hidden="false"/>
    </xf>
    <xf numFmtId="164" fontId="22" fillId="5" borderId="4" xfId="0" applyFont="true" applyBorder="true" applyAlignment="true" applyProtection="false">
      <alignment horizontal="center" vertical="center" textRotation="0" wrapText="true" indent="0" shrinkToFit="false"/>
      <protection locked="true" hidden="false"/>
    </xf>
    <xf numFmtId="164" fontId="22" fillId="5" borderId="7" xfId="0" applyFont="true" applyBorder="true" applyAlignment="true" applyProtection="false">
      <alignment horizontal="center" vertical="center" textRotation="0" wrapText="false" indent="0" shrinkToFit="false"/>
      <protection locked="true" hidden="false"/>
    </xf>
    <xf numFmtId="164" fontId="24" fillId="6" borderId="7" xfId="0" applyFont="true" applyBorder="true" applyAlignment="true" applyProtection="false">
      <alignment horizontal="center" vertical="center" textRotation="0" wrapText="false" indent="0" shrinkToFit="false"/>
      <protection locked="true" hidden="false"/>
    </xf>
    <xf numFmtId="164" fontId="22" fillId="5" borderId="8" xfId="0" applyFont="true" applyBorder="true" applyAlignment="true" applyProtection="false">
      <alignment horizontal="center" vertical="center" textRotation="0" wrapText="false" indent="0" shrinkToFit="false"/>
      <protection locked="true" hidden="false"/>
    </xf>
    <xf numFmtId="164" fontId="25" fillId="3" borderId="9" xfId="0" applyFont="true" applyBorder="true" applyAlignment="true" applyProtection="false">
      <alignment horizontal="center" vertical="center" textRotation="0" wrapText="false" indent="0" shrinkToFit="false"/>
      <protection locked="true" hidden="false"/>
    </xf>
    <xf numFmtId="164" fontId="26" fillId="7" borderId="3" xfId="0" applyFont="true" applyBorder="true" applyAlignment="true" applyProtection="false">
      <alignment horizontal="general" vertical="center" textRotation="0" wrapText="true" indent="0" shrinkToFit="false"/>
      <protection locked="true" hidden="false"/>
    </xf>
    <xf numFmtId="164" fontId="27" fillId="7" borderId="3" xfId="0" applyFont="true" applyBorder="true" applyAlignment="true" applyProtection="false">
      <alignment horizontal="left" vertical="center" textRotation="0" wrapText="true" indent="0" shrinkToFit="false"/>
      <protection locked="true" hidden="false"/>
    </xf>
    <xf numFmtId="166" fontId="24" fillId="6" borderId="3" xfId="0" applyFont="true" applyBorder="true" applyAlignment="true" applyProtection="false">
      <alignment horizontal="center" vertical="center"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28" fillId="3" borderId="3" xfId="0" applyFont="true" applyBorder="true" applyAlignment="true" applyProtection="false">
      <alignment horizontal="center" vertical="center" textRotation="0" wrapText="true" indent="0" shrinkToFit="false"/>
      <protection locked="true" hidden="false"/>
    </xf>
    <xf numFmtId="164" fontId="26" fillId="7" borderId="3" xfId="0" applyFont="true" applyBorder="true" applyAlignment="true" applyProtection="false">
      <alignment horizontal="center" vertical="center" textRotation="0" wrapText="true" indent="0" shrinkToFit="false"/>
      <protection locked="true" hidden="false"/>
    </xf>
    <xf numFmtId="164" fontId="33" fillId="7" borderId="3" xfId="0" applyFont="true" applyBorder="true" applyAlignment="true" applyProtection="false">
      <alignment horizontal="left" vertical="center" textRotation="0" wrapText="true" indent="0" shrinkToFit="false"/>
      <protection locked="true" hidden="false"/>
    </xf>
    <xf numFmtId="166" fontId="33" fillId="6" borderId="3" xfId="0" applyFont="true" applyBorder="true" applyAlignment="true" applyProtection="false">
      <alignment horizontal="center" vertical="center" textRotation="0" wrapText="true" indent="0" shrinkToFit="false"/>
      <protection locked="true" hidden="false"/>
    </xf>
    <xf numFmtId="164" fontId="28" fillId="7" borderId="3" xfId="0" applyFont="true" applyBorder="true" applyAlignment="true" applyProtection="true">
      <alignment horizontal="center" vertical="center" textRotation="0" wrapText="true" indent="0" shrinkToFit="false"/>
      <protection locked="false" hidden="false"/>
    </xf>
    <xf numFmtId="164" fontId="27" fillId="7" borderId="3" xfId="0" applyFont="true" applyBorder="true" applyAlignment="true" applyProtection="false">
      <alignment horizontal="general" vertical="center" textRotation="0" wrapText="true" indent="0" shrinkToFit="false"/>
      <protection locked="true" hidden="false"/>
    </xf>
    <xf numFmtId="164" fontId="26" fillId="0" borderId="3" xfId="0" applyFont="true" applyBorder="true" applyAlignment="true" applyProtection="false">
      <alignment horizontal="general" vertical="center" textRotation="0" wrapText="true" indent="0" shrinkToFit="false"/>
      <protection locked="true" hidden="false"/>
    </xf>
    <xf numFmtId="164" fontId="27" fillId="0" borderId="3" xfId="0" applyFont="true" applyBorder="true" applyAlignment="true" applyProtection="false">
      <alignment horizontal="left" vertical="center" textRotation="0" wrapText="true" indent="0" shrinkToFit="false"/>
      <protection locked="true" hidden="false"/>
    </xf>
    <xf numFmtId="164" fontId="23" fillId="0" borderId="3" xfId="0" applyFont="true" applyBorder="true" applyAlignment="true" applyProtection="false">
      <alignment horizontal="general" vertical="center" textRotation="0" wrapText="true" indent="0" shrinkToFit="false"/>
      <protection locked="true" hidden="false"/>
    </xf>
    <xf numFmtId="164" fontId="18" fillId="8" borderId="12" xfId="0" applyFont="true" applyBorder="true" applyAlignment="true" applyProtection="false">
      <alignment horizontal="center" vertical="center" textRotation="0" wrapText="false" indent="0" shrinkToFit="false"/>
      <protection locked="true" hidden="false"/>
    </xf>
    <xf numFmtId="164" fontId="24" fillId="0" borderId="10" xfId="0" applyFont="true" applyBorder="true" applyAlignment="true" applyProtection="false">
      <alignment horizontal="center" vertical="center" textRotation="0" wrapText="false" indent="0" shrinkToFit="false"/>
      <protection locked="true" hidden="false"/>
    </xf>
    <xf numFmtId="166" fontId="24" fillId="0" borderId="13" xfId="0" applyFont="true" applyBorder="true" applyAlignment="true" applyProtection="false">
      <alignment horizontal="center" vertical="center" textRotation="0" wrapText="false" indent="0" shrinkToFit="false"/>
      <protection locked="true" hidden="false"/>
    </xf>
    <xf numFmtId="167" fontId="18" fillId="8" borderId="14" xfId="0" applyFont="true" applyBorder="true" applyAlignment="true" applyProtection="false">
      <alignment horizontal="center" vertical="center" textRotation="0" wrapText="false" indent="0" shrinkToFit="false"/>
      <protection locked="true" hidden="false"/>
    </xf>
    <xf numFmtId="164" fontId="24"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30" fillId="0" borderId="0" xfId="0" applyFont="true" applyBorder="false" applyAlignment="false" applyProtection="false">
      <alignment horizontal="general" vertical="bottom" textRotation="0" wrapText="false" indent="0" shrinkToFit="false"/>
      <protection locked="true" hidden="false"/>
    </xf>
    <xf numFmtId="164" fontId="18" fillId="9" borderId="3" xfId="0" applyFont="true" applyBorder="true" applyAlignment="true" applyProtection="false">
      <alignment horizontal="center" vertical="center" textRotation="0" wrapText="true" indent="0" shrinkToFit="false"/>
      <protection locked="true" hidden="false"/>
    </xf>
    <xf numFmtId="164" fontId="18" fillId="9" borderId="3" xfId="0" applyFont="true" applyBorder="true" applyAlignment="true" applyProtection="true">
      <alignment horizontal="center" vertical="center" textRotation="0" wrapText="true" indent="0" shrinkToFit="false"/>
      <protection locked="false" hidden="false"/>
    </xf>
    <xf numFmtId="164" fontId="17" fillId="9" borderId="3" xfId="0" applyFont="true" applyBorder="true" applyAlignment="true" applyProtection="false">
      <alignment horizontal="center" vertical="center" textRotation="0" wrapText="true" indent="0" shrinkToFit="false"/>
      <protection locked="true" hidden="false"/>
    </xf>
    <xf numFmtId="164" fontId="17" fillId="9" borderId="3" xfId="0" applyFont="true" applyBorder="true" applyAlignment="true" applyProtection="false">
      <alignment horizontal="left" vertical="center" textRotation="0" wrapText="false" indent="0" shrinkToFit="false"/>
      <protection locked="true" hidden="false"/>
    </xf>
    <xf numFmtId="164" fontId="17" fillId="9" borderId="3" xfId="0" applyFont="true" applyBorder="true" applyAlignment="true" applyProtection="false">
      <alignment horizontal="center" vertical="center" textRotation="0" wrapText="false" indent="0" shrinkToFit="false"/>
      <protection locked="true" hidden="false"/>
    </xf>
    <xf numFmtId="164" fontId="18" fillId="0" borderId="0" xfId="0" applyFont="true" applyBorder="false" applyAlignment="true" applyProtection="false">
      <alignment horizontal="left" vertical="bottom" textRotation="0" wrapText="false" indent="0" shrinkToFit="false"/>
      <protection locked="true" hidden="false"/>
    </xf>
    <xf numFmtId="164" fontId="25" fillId="0" borderId="0" xfId="0" applyFont="true" applyBorder="false" applyAlignment="true" applyProtection="false">
      <alignment horizontal="center" vertical="center" textRotation="0" wrapText="true" indent="0" shrinkToFit="false"/>
      <protection locked="true" hidden="false"/>
    </xf>
    <xf numFmtId="164" fontId="18" fillId="0" borderId="0" xfId="0" applyFont="true" applyBorder="fals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center" vertical="center" textRotation="0" wrapText="false" indent="0" shrinkToFit="false"/>
      <protection locked="true" hidden="false"/>
    </xf>
    <xf numFmtId="164" fontId="18" fillId="0" borderId="0" xfId="0" applyFont="true" applyBorder="false" applyAlignment="true" applyProtection="true">
      <alignment horizontal="general" vertical="center" textRotation="0" wrapText="true" indent="0" shrinkToFit="false"/>
      <protection locked="false" hidden="false"/>
    </xf>
    <xf numFmtId="164" fontId="18" fillId="0" borderId="2" xfId="0" applyFont="true" applyBorder="true" applyAlignment="true" applyProtection="true">
      <alignment horizontal="center" vertical="center" textRotation="0" wrapText="true" indent="0" shrinkToFit="false"/>
      <protection locked="false" hidden="false"/>
    </xf>
    <xf numFmtId="164" fontId="18" fillId="0" borderId="0" xfId="0" applyFont="true" applyBorder="false" applyAlignment="true" applyProtection="false">
      <alignment horizontal="right" vertical="center" textRotation="0" wrapText="false" indent="0" shrinkToFit="false"/>
      <protection locked="true" hidden="false"/>
    </xf>
    <xf numFmtId="164" fontId="18" fillId="0" borderId="0" xfId="0" applyFont="true" applyBorder="false" applyAlignment="true" applyProtection="false">
      <alignment horizontal="left" vertical="center" textRotation="0" wrapText="false" indent="0" shrinkToFit="false"/>
      <protection locked="true" hidden="false"/>
    </xf>
    <xf numFmtId="164" fontId="26" fillId="5" borderId="4" xfId="0" applyFont="true" applyBorder="true" applyAlignment="true" applyProtection="false">
      <alignment horizontal="center" vertical="center" textRotation="0" wrapText="true" indent="0" shrinkToFit="false"/>
      <protection locked="true" hidden="false"/>
    </xf>
    <xf numFmtId="164" fontId="26" fillId="5" borderId="7" xfId="0" applyFont="true" applyBorder="true" applyAlignment="true" applyProtection="false">
      <alignment horizontal="center" vertical="center" textRotation="0" wrapText="true" indent="0" shrinkToFit="false"/>
      <protection locked="true" hidden="false"/>
    </xf>
    <xf numFmtId="164" fontId="24" fillId="6" borderId="7" xfId="0" applyFont="true" applyBorder="true" applyAlignment="true" applyProtection="false">
      <alignment horizontal="center" vertical="center" textRotation="0" wrapText="true" indent="0" shrinkToFit="false"/>
      <protection locked="true" hidden="false"/>
    </xf>
    <xf numFmtId="164" fontId="25" fillId="3" borderId="1" xfId="0" applyFont="true" applyBorder="true" applyAlignment="true" applyProtection="false">
      <alignment horizontal="center" vertical="center" textRotation="0" wrapText="false" indent="0" shrinkToFit="false"/>
      <protection locked="true" hidden="false"/>
    </xf>
    <xf numFmtId="164" fontId="35" fillId="7" borderId="1" xfId="0" applyFont="true" applyBorder="true" applyAlignment="true" applyProtection="false">
      <alignment horizontal="general" vertical="center" textRotation="0" wrapText="true" indent="0" shrinkToFit="false"/>
      <protection locked="true" hidden="false"/>
    </xf>
    <xf numFmtId="164" fontId="36" fillId="7" borderId="14" xfId="0" applyFont="true" applyBorder="true" applyAlignment="true" applyProtection="true">
      <alignment horizontal="left" vertical="center" textRotation="0" wrapText="true" indent="0" shrinkToFit="false"/>
      <protection locked="false" hidden="false"/>
    </xf>
    <xf numFmtId="166" fontId="24" fillId="6" borderId="3" xfId="0" applyFont="true" applyBorder="true" applyAlignment="true" applyProtection="true">
      <alignment horizontal="center" vertical="center" textRotation="0" wrapText="false" indent="0" shrinkToFit="false"/>
      <protection locked="false" hidden="false"/>
    </xf>
    <xf numFmtId="164" fontId="28" fillId="7" borderId="3" xfId="0" applyFont="true" applyBorder="true" applyAlignment="true" applyProtection="true">
      <alignment horizontal="center" vertical="center" textRotation="0" wrapText="false" indent="0" shrinkToFit="false"/>
      <protection locked="false" hidden="false"/>
    </xf>
    <xf numFmtId="164" fontId="33" fillId="7" borderId="3" xfId="0" applyFont="true" applyBorder="true" applyAlignment="true" applyProtection="true">
      <alignment horizontal="center" vertical="center" textRotation="0" wrapText="false" indent="0" shrinkToFit="false"/>
      <protection locked="false" hidden="false"/>
    </xf>
    <xf numFmtId="164" fontId="36" fillId="7" borderId="15" xfId="0" applyFont="true" applyBorder="true" applyAlignment="true" applyProtection="true">
      <alignment horizontal="left" vertical="center" textRotation="0" wrapText="true" indent="0" shrinkToFit="false"/>
      <protection locked="false" hidden="false"/>
    </xf>
    <xf numFmtId="164" fontId="28" fillId="7" borderId="16" xfId="0" applyFont="true" applyBorder="true" applyAlignment="true" applyProtection="true">
      <alignment horizontal="center" vertical="center" textRotation="0" wrapText="false" indent="0" shrinkToFit="false"/>
      <protection locked="false" hidden="false"/>
    </xf>
    <xf numFmtId="164" fontId="27" fillId="7" borderId="3" xfId="0" applyFont="true" applyBorder="true" applyAlignment="true" applyProtection="true">
      <alignment horizontal="center" vertical="center" textRotation="0" wrapText="false" indent="0" shrinkToFit="false"/>
      <protection locked="false" hidden="false"/>
    </xf>
    <xf numFmtId="164" fontId="27" fillId="7" borderId="14" xfId="0" applyFont="true" applyBorder="true" applyAlignment="true" applyProtection="true">
      <alignment horizontal="center" vertical="center" textRotation="0" wrapText="true" indent="0" shrinkToFit="false"/>
      <protection locked="false" hidden="false"/>
    </xf>
    <xf numFmtId="164" fontId="27" fillId="0" borderId="3" xfId="0" applyFont="true" applyBorder="true" applyAlignment="true" applyProtection="true">
      <alignment horizontal="center" vertical="center" textRotation="0" wrapText="false" indent="0" shrinkToFit="false"/>
      <protection locked="false" hidden="false"/>
    </xf>
    <xf numFmtId="164" fontId="36" fillId="7" borderId="17" xfId="0" applyFont="true" applyBorder="true" applyAlignment="true" applyProtection="true">
      <alignment horizontal="left" vertical="center" textRotation="0" wrapText="true" indent="0" shrinkToFit="false"/>
      <protection locked="false" hidden="false"/>
    </xf>
    <xf numFmtId="164" fontId="28" fillId="7" borderId="18" xfId="0" applyFont="true" applyBorder="true" applyAlignment="true" applyProtection="true">
      <alignment horizontal="center" vertical="center" textRotation="0" wrapText="true" indent="0" shrinkToFit="false"/>
      <protection locked="false" hidden="false"/>
    </xf>
    <xf numFmtId="164" fontId="28" fillId="7" borderId="16" xfId="0" applyFont="true" applyBorder="true" applyAlignment="true" applyProtection="true">
      <alignment horizontal="center" vertical="center" textRotation="0" wrapText="true" indent="0" shrinkToFit="false"/>
      <protection locked="false" hidden="false"/>
    </xf>
    <xf numFmtId="164" fontId="33" fillId="7" borderId="14" xfId="0" applyFont="true" applyBorder="true" applyAlignment="true" applyProtection="true">
      <alignment horizontal="left" vertical="top" textRotation="0" wrapText="true" indent="0" shrinkToFit="false"/>
      <protection locked="false" hidden="false"/>
    </xf>
    <xf numFmtId="166" fontId="24" fillId="6" borderId="10" xfId="0" applyFont="true" applyBorder="true" applyAlignment="true" applyProtection="true">
      <alignment horizontal="center" vertical="center" textRotation="0" wrapText="false" indent="0" shrinkToFit="false"/>
      <protection locked="false" hidden="false"/>
    </xf>
    <xf numFmtId="164" fontId="27" fillId="0" borderId="10" xfId="0" applyFont="true" applyBorder="true" applyAlignment="true" applyProtection="true">
      <alignment horizontal="center" vertical="center" textRotation="0" wrapText="false" indent="0" shrinkToFit="false"/>
      <protection locked="false" hidden="false"/>
    </xf>
    <xf numFmtId="164" fontId="28" fillId="3" borderId="10" xfId="0" applyFont="true" applyBorder="true" applyAlignment="true" applyProtection="false">
      <alignment horizontal="center" vertical="center" textRotation="0" wrapText="true" indent="0" shrinkToFit="false"/>
      <protection locked="true" hidden="false"/>
    </xf>
    <xf numFmtId="164" fontId="35" fillId="7" borderId="3" xfId="0" applyFont="true" applyBorder="true" applyAlignment="true" applyProtection="false">
      <alignment horizontal="general" vertical="center" textRotation="0" wrapText="true" indent="0" shrinkToFit="false"/>
      <protection locked="true" hidden="false"/>
    </xf>
    <xf numFmtId="164" fontId="37" fillId="0" borderId="3" xfId="0" applyFont="true" applyBorder="true" applyAlignment="true" applyProtection="true">
      <alignment horizontal="center" vertical="center" textRotation="0" wrapText="false" indent="0" shrinkToFit="false"/>
      <protection locked="false" hidden="false"/>
    </xf>
    <xf numFmtId="164" fontId="27" fillId="7" borderId="3" xfId="0" applyFont="true" applyBorder="true" applyAlignment="true" applyProtection="true">
      <alignment horizontal="general" vertical="center" textRotation="0" wrapText="true" indent="0" shrinkToFit="false"/>
      <protection locked="false" hidden="false"/>
    </xf>
    <xf numFmtId="164" fontId="27" fillId="7" borderId="3" xfId="0" applyFont="true" applyBorder="true" applyAlignment="true" applyProtection="true">
      <alignment horizontal="left" vertical="center" textRotation="0" wrapText="true" indent="0" shrinkToFit="false"/>
      <protection locked="false" hidden="false"/>
    </xf>
    <xf numFmtId="164" fontId="24" fillId="8" borderId="12" xfId="0" applyFont="true" applyBorder="true" applyAlignment="true" applyProtection="false">
      <alignment horizontal="right" vertical="center" textRotation="0" wrapText="false" indent="0" shrinkToFit="false"/>
      <protection locked="true" hidden="false"/>
    </xf>
    <xf numFmtId="166" fontId="38" fillId="0" borderId="13" xfId="0" applyFont="true" applyBorder="true" applyAlignment="true" applyProtection="false">
      <alignment horizontal="center" vertical="center" textRotation="0" wrapText="false" indent="0" shrinkToFit="false"/>
      <protection locked="true" hidden="false"/>
    </xf>
    <xf numFmtId="165" fontId="17" fillId="8" borderId="3" xfId="0" applyFont="true" applyBorder="true" applyAlignment="true" applyProtection="false">
      <alignment horizontal="center" vertical="center" textRotation="0" wrapText="false" indent="0" shrinkToFit="false"/>
      <protection locked="true" hidden="false"/>
    </xf>
    <xf numFmtId="164" fontId="24" fillId="0" borderId="6" xfId="0" applyFont="true" applyBorder="true" applyAlignment="true" applyProtection="false">
      <alignment horizontal="center" vertical="center" textRotation="0" wrapText="false" indent="0" shrinkToFit="false"/>
      <protection locked="true" hidden="false"/>
    </xf>
    <xf numFmtId="164" fontId="18" fillId="8" borderId="12" xfId="0" applyFont="true" applyBorder="true" applyAlignment="true" applyProtection="false">
      <alignment horizontal="right" vertical="center" textRotation="0" wrapText="false" indent="0" shrinkToFit="false"/>
      <protection locked="true" hidden="false"/>
    </xf>
    <xf numFmtId="165" fontId="13" fillId="0" borderId="6" xfId="0" applyFont="true" applyBorder="true" applyAlignment="true" applyProtection="false">
      <alignment horizontal="center" vertical="center" textRotation="0" wrapText="false" indent="0" shrinkToFit="false"/>
      <protection locked="true" hidden="false"/>
    </xf>
    <xf numFmtId="164" fontId="24" fillId="0" borderId="19" xfId="0" applyFont="true" applyBorder="true" applyAlignment="true" applyProtection="false">
      <alignment horizontal="left" vertical="center" textRotation="0" wrapText="false" indent="0" shrinkToFit="false"/>
      <protection locked="true" hidden="false"/>
    </xf>
    <xf numFmtId="164" fontId="18" fillId="0" borderId="0" xfId="0" applyFont="true" applyBorder="true" applyAlignment="true" applyProtection="false">
      <alignment horizontal="general" vertical="center" textRotation="0" wrapText="true" indent="0" shrinkToFit="false"/>
      <protection locked="true" hidden="false"/>
    </xf>
    <xf numFmtId="164" fontId="18" fillId="0" borderId="2" xfId="0" applyFont="true" applyBorder="true" applyAlignment="true" applyProtection="false">
      <alignment horizontal="center" vertical="center" textRotation="0" wrapText="true" indent="0" shrinkToFit="false"/>
      <protection locked="true" hidden="false"/>
    </xf>
    <xf numFmtId="164" fontId="26" fillId="7" borderId="3" xfId="0" applyFont="true" applyBorder="true" applyAlignment="true" applyProtection="false">
      <alignment horizontal="left" vertical="center" textRotation="0" wrapText="true" indent="0" shrinkToFit="false"/>
      <protection locked="true" hidden="false"/>
    </xf>
    <xf numFmtId="164" fontId="26" fillId="0" borderId="3" xfId="0" applyFont="true" applyBorder="true" applyAlignment="true" applyProtection="false">
      <alignment horizontal="left" vertical="center" textRotation="0" wrapText="true" indent="0" shrinkToFit="false"/>
      <protection locked="true" hidden="false"/>
    </xf>
    <xf numFmtId="164" fontId="29" fillId="0" borderId="0" xfId="0" applyFont="true" applyBorder="true" applyAlignment="false" applyProtection="false">
      <alignment horizontal="general" vertical="bottom" textRotation="0" wrapText="false" indent="0" shrinkToFit="false"/>
      <protection locked="true" hidden="false"/>
    </xf>
    <xf numFmtId="166" fontId="39" fillId="0" borderId="13" xfId="0" applyFont="true" applyBorder="true" applyAlignment="true" applyProtection="false">
      <alignment horizontal="center" vertical="center" textRotation="0" wrapText="false" indent="0" shrinkToFit="false"/>
      <protection locked="true" hidden="false"/>
    </xf>
    <xf numFmtId="164" fontId="30" fillId="0" borderId="0" xfId="0" applyFont="true" applyBorder="true" applyAlignment="true" applyProtection="false">
      <alignment horizontal="center" vertical="bottom" textRotation="0" wrapText="true" indent="0" shrinkToFit="false"/>
      <protection locked="true" hidden="false"/>
    </xf>
    <xf numFmtId="164" fontId="40" fillId="10" borderId="3" xfId="0" applyFont="true" applyBorder="true" applyAlignment="true" applyProtection="false">
      <alignment horizontal="center" vertical="center" textRotation="0" wrapText="true" indent="0" shrinkToFit="false"/>
      <protection locked="true" hidden="false"/>
    </xf>
    <xf numFmtId="164" fontId="40" fillId="10" borderId="3" xfId="0" applyFont="true" applyBorder="true" applyAlignment="true" applyProtection="true">
      <alignment horizontal="center" vertical="center" textRotation="0" wrapText="true" indent="0" shrinkToFit="false"/>
      <protection locked="false" hidden="false"/>
    </xf>
    <xf numFmtId="164" fontId="37" fillId="10" borderId="3" xfId="0" applyFont="true" applyBorder="true" applyAlignment="true" applyProtection="false">
      <alignment horizontal="center" vertical="center" textRotation="0" wrapText="true" indent="0" shrinkToFit="false"/>
      <protection locked="true" hidden="false"/>
    </xf>
    <xf numFmtId="164" fontId="37" fillId="10" borderId="3" xfId="0" applyFont="true" applyBorder="true" applyAlignment="true" applyProtection="false">
      <alignment horizontal="left" vertical="center" textRotation="0" wrapText="false" indent="0" shrinkToFit="false"/>
      <protection locked="true" hidden="false"/>
    </xf>
    <xf numFmtId="164" fontId="37" fillId="10" borderId="3" xfId="0" applyFont="true" applyBorder="true" applyAlignment="true" applyProtection="false">
      <alignment horizontal="center" vertical="center" textRotation="0" wrapText="false" indent="0" shrinkToFit="false"/>
      <protection locked="true" hidden="false"/>
    </xf>
    <xf numFmtId="164" fontId="42" fillId="5" borderId="4" xfId="0" applyFont="true" applyBorder="true" applyAlignment="true" applyProtection="false">
      <alignment horizontal="center" vertical="center" textRotation="0" wrapText="true" indent="0" shrinkToFit="false"/>
      <protection locked="true" hidden="false"/>
    </xf>
    <xf numFmtId="164" fontId="42" fillId="5" borderId="7" xfId="0" applyFont="true" applyBorder="true" applyAlignment="true" applyProtection="false">
      <alignment horizontal="center" vertical="center" textRotation="0" wrapText="false" indent="0" shrinkToFit="false"/>
      <protection locked="true" hidden="false"/>
    </xf>
    <xf numFmtId="164" fontId="43" fillId="7" borderId="3" xfId="0" applyFont="true" applyBorder="true" applyAlignment="true" applyProtection="false">
      <alignment horizontal="general" vertical="center" textRotation="0" wrapText="true" indent="0" shrinkToFit="false"/>
      <protection locked="true" hidden="false"/>
    </xf>
    <xf numFmtId="164" fontId="28" fillId="3" borderId="20" xfId="0" applyFont="true" applyBorder="true" applyAlignment="true" applyProtection="false">
      <alignment horizontal="center" vertical="center" textRotation="0" wrapText="true" indent="0" shrinkToFit="false"/>
      <protection locked="true" hidden="false"/>
    </xf>
    <xf numFmtId="164" fontId="26" fillId="7" borderId="21" xfId="0" applyFont="true" applyBorder="true" applyAlignment="true" applyProtection="false">
      <alignment horizontal="general" vertical="center" textRotation="0" wrapText="true" indent="0" shrinkToFit="false"/>
      <protection locked="true" hidden="false"/>
    </xf>
    <xf numFmtId="164" fontId="17" fillId="0" borderId="22" xfId="0" applyFont="true" applyBorder="true" applyAlignment="true" applyProtection="true">
      <alignment horizontal="center" vertical="center" textRotation="0" wrapText="false" indent="0" shrinkToFit="false"/>
      <protection locked="false" hidden="false"/>
    </xf>
    <xf numFmtId="164" fontId="22" fillId="8" borderId="1" xfId="0" applyFont="true" applyBorder="true" applyAlignment="true" applyProtection="false">
      <alignment horizontal="center" vertical="center" textRotation="0" wrapText="true" indent="0" shrinkToFit="false"/>
      <protection locked="true" hidden="false"/>
    </xf>
    <xf numFmtId="164" fontId="23" fillId="7" borderId="10" xfId="0" applyFont="true" applyBorder="true" applyAlignment="true" applyProtection="false">
      <alignment horizontal="left" vertical="center" textRotation="0" wrapText="true" indent="0" shrinkToFit="false"/>
      <protection locked="true" hidden="false"/>
    </xf>
    <xf numFmtId="166" fontId="24" fillId="6" borderId="11" xfId="0" applyFont="true" applyBorder="true" applyAlignment="true" applyProtection="false">
      <alignment horizontal="center" vertical="center" textRotation="0" wrapText="false" indent="0" shrinkToFit="false"/>
      <protection locked="true" hidden="false"/>
    </xf>
    <xf numFmtId="164" fontId="23"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4" fillId="0" borderId="0" xfId="0" applyFont="true" applyBorder="false" applyAlignment="false" applyProtection="true">
      <alignment horizontal="general" vertical="bottom" textRotation="0" wrapText="false" indent="0" shrinkToFit="false"/>
      <protection locked="true" hidden="false"/>
    </xf>
    <xf numFmtId="164" fontId="45" fillId="0" borderId="0" xfId="0" applyFont="true" applyBorder="false" applyAlignment="false" applyProtection="true">
      <alignment horizontal="general" vertical="bottom" textRotation="0" wrapText="false" indent="0" shrinkToFit="false"/>
      <protection locked="true" hidden="false"/>
    </xf>
    <xf numFmtId="164" fontId="46" fillId="11" borderId="0" xfId="0" applyFont="true" applyBorder="false" applyAlignment="true" applyProtection="true">
      <alignment horizontal="center" vertical="bottom" textRotation="0" wrapText="false" indent="0" shrinkToFit="false"/>
      <protection locked="true" hidden="false"/>
    </xf>
    <xf numFmtId="164" fontId="47" fillId="0" borderId="23" xfId="0" applyFont="true" applyBorder="true" applyAlignment="true" applyProtection="true">
      <alignment horizontal="left" vertical="bottom" textRotation="0" wrapText="false" indent="0" shrinkToFit="false"/>
      <protection locked="true" hidden="false"/>
    </xf>
    <xf numFmtId="164" fontId="50" fillId="0" borderId="23" xfId="0" applyFont="true" applyBorder="true" applyAlignment="true" applyProtection="true">
      <alignment horizontal="left" vertical="bottom" textRotation="0" wrapText="false" indent="0" shrinkToFit="false"/>
      <protection locked="true" hidden="false"/>
    </xf>
    <xf numFmtId="164" fontId="51" fillId="0" borderId="23" xfId="0" applyFont="true" applyBorder="true" applyAlignment="true" applyProtection="true">
      <alignment horizontal="left" vertical="bottom" textRotation="0" wrapText="false" indent="0" shrinkToFit="false"/>
      <protection locked="true" hidden="false"/>
    </xf>
    <xf numFmtId="164" fontId="52" fillId="12" borderId="24" xfId="0" applyFont="true" applyBorder="true" applyAlignment="true" applyProtection="true">
      <alignment horizontal="left" vertical="center" textRotation="0" wrapText="false" indent="0" shrinkToFit="false"/>
      <protection locked="true" hidden="false"/>
    </xf>
    <xf numFmtId="164" fontId="53" fillId="13" borderId="25" xfId="0" applyFont="true" applyBorder="true" applyAlignment="true" applyProtection="true">
      <alignment horizontal="left" vertical="center" textRotation="0" wrapText="true" indent="0" shrinkToFit="false"/>
      <protection locked="true" hidden="false"/>
    </xf>
    <xf numFmtId="164" fontId="47" fillId="13" borderId="23" xfId="0" applyFont="true" applyBorder="true" applyAlignment="true" applyProtection="true">
      <alignment horizontal="left" vertical="bottom" textRotation="0" wrapText="false" indent="0" shrinkToFit="false"/>
      <protection locked="true" hidden="false"/>
    </xf>
    <xf numFmtId="164" fontId="50" fillId="13" borderId="23" xfId="0" applyFont="true" applyBorder="true" applyAlignment="true" applyProtection="true">
      <alignment horizontal="left" vertical="bottom" textRotation="0" wrapText="false" indent="0" shrinkToFit="false"/>
      <protection locked="true" hidden="false"/>
    </xf>
    <xf numFmtId="164" fontId="51" fillId="13" borderId="23" xfId="0" applyFont="true" applyBorder="true" applyAlignment="true" applyProtection="true">
      <alignment horizontal="left" vertical="bottom" textRotation="0" wrapText="false" indent="0" shrinkToFit="false"/>
      <protection locked="true" hidden="false"/>
    </xf>
    <xf numFmtId="164" fontId="45" fillId="0" borderId="23" xfId="0" applyFont="true" applyBorder="true" applyAlignment="true" applyProtection="true">
      <alignment horizontal="left" vertical="bottom" textRotation="0" wrapText="false" indent="0" shrinkToFit="false"/>
      <protection locked="true" hidden="false"/>
    </xf>
    <xf numFmtId="164" fontId="53" fillId="0" borderId="25" xfId="0" applyFont="true" applyBorder="true" applyAlignment="true" applyProtection="true">
      <alignment horizontal="left" vertical="center" textRotation="0" wrapText="true" indent="0" shrinkToFit="false"/>
      <protection locked="true" hidden="false"/>
    </xf>
    <xf numFmtId="164" fontId="50" fillId="0" borderId="23" xfId="0" applyFont="true" applyBorder="true" applyAlignment="true" applyProtection="true">
      <alignment horizontal="left" vertical="bottom" textRotation="0" wrapText="true" indent="0" shrinkToFit="false"/>
      <protection locked="true" hidden="false"/>
    </xf>
    <xf numFmtId="164" fontId="29" fillId="13" borderId="23" xfId="0" applyFont="true" applyBorder="true" applyAlignment="true" applyProtection="true">
      <alignment horizontal="left" vertical="bottom" textRotation="0" wrapText="false" indent="0" shrinkToFit="false"/>
      <protection locked="true" hidden="false"/>
    </xf>
    <xf numFmtId="164" fontId="50" fillId="13" borderId="23" xfId="0" applyFont="true" applyBorder="true" applyAlignment="true" applyProtection="true">
      <alignment horizontal="left" vertical="bottom" textRotation="0" wrapText="true" indent="0" shrinkToFit="false"/>
      <protection locked="true" hidden="false"/>
    </xf>
    <xf numFmtId="164" fontId="15" fillId="0" borderId="0" xfId="0" applyFont="true" applyBorder="false" applyAlignment="false" applyProtection="true">
      <alignment horizontal="general" vertical="bottom" textRotation="0" wrapText="false" indent="0" shrinkToFit="false"/>
      <protection locked="true" hidden="false"/>
    </xf>
    <xf numFmtId="164" fontId="47" fillId="13" borderId="23" xfId="0" applyFont="true" applyBorder="true" applyAlignment="true" applyProtection="true">
      <alignment horizontal="general" vertical="center" textRotation="0" wrapText="false" indent="0" shrinkToFit="false"/>
      <protection locked="true" hidden="false"/>
    </xf>
    <xf numFmtId="164" fontId="29" fillId="0" borderId="23" xfId="0" applyFont="true" applyBorder="true" applyAlignment="true" applyProtection="true">
      <alignment horizontal="left" vertical="bottom" textRotation="0" wrapText="false" indent="0" shrinkToFit="false"/>
      <protection locked="true" hidden="false"/>
    </xf>
    <xf numFmtId="164" fontId="51" fillId="0" borderId="24" xfId="0" applyFont="true" applyBorder="true" applyAlignment="true" applyProtection="true">
      <alignment horizontal="left" vertical="center" textRotation="0" wrapText="true" indent="0" shrinkToFit="false"/>
      <protection locked="true" hidden="false"/>
    </xf>
    <xf numFmtId="164" fontId="51" fillId="13" borderId="24" xfId="0" applyFont="true" applyBorder="true" applyAlignment="true" applyProtection="true">
      <alignment horizontal="left" vertical="center" textRotation="0" wrapText="true" indent="0" shrinkToFit="false"/>
      <protection locked="true" hidden="false"/>
    </xf>
    <xf numFmtId="164" fontId="46" fillId="11" borderId="0" xfId="0" applyFont="true" applyBorder="false" applyAlignment="true" applyProtection="true">
      <alignment horizontal="center" vertical="center" textRotation="0" wrapText="false" indent="0" shrinkToFit="false"/>
      <protection locked="true" hidden="false"/>
    </xf>
    <xf numFmtId="164" fontId="47" fillId="0" borderId="0" xfId="0" applyFont="true" applyBorder="true" applyAlignment="true" applyProtection="true">
      <alignment horizontal="left" vertical="top" textRotation="0" wrapText="false" indent="0" shrinkToFit="false"/>
      <protection locked="true" hidden="false"/>
    </xf>
    <xf numFmtId="164" fontId="55" fillId="0" borderId="23" xfId="0" applyFont="true" applyBorder="true" applyAlignment="true" applyProtection="true">
      <alignment horizontal="left" vertical="bottom" textRotation="0" wrapText="false" indent="0" shrinkToFit="false"/>
      <protection locked="true" hidden="false"/>
    </xf>
    <xf numFmtId="164" fontId="50" fillId="0" borderId="0" xfId="0" applyFont="true" applyBorder="true" applyAlignment="true" applyProtection="true">
      <alignment horizontal="left" vertical="top" textRotation="0" wrapText="false" indent="0" shrinkToFit="false"/>
      <protection locked="true" hidden="false"/>
    </xf>
    <xf numFmtId="164" fontId="50" fillId="13" borderId="0" xfId="0" applyFont="true" applyBorder="true" applyAlignment="true" applyProtection="true">
      <alignment horizontal="left" vertical="bottom" textRotation="0" wrapText="false" indent="0" shrinkToFit="false"/>
      <protection locked="true" hidden="false"/>
    </xf>
    <xf numFmtId="164" fontId="50" fillId="0" borderId="0" xfId="0" applyFont="true" applyBorder="true" applyAlignment="true" applyProtection="true">
      <alignment horizontal="left" vertical="bottom" textRotation="0" wrapText="false" indent="0" shrinkToFit="false"/>
      <protection locked="true" hidden="false"/>
    </xf>
    <xf numFmtId="164" fontId="56" fillId="0" borderId="0" xfId="0" applyFont="true" applyBorder="false" applyAlignment="true" applyProtection="true">
      <alignment horizontal="right"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4B6B6"/>
      <rgbColor rgb="FF7F7F7F"/>
      <rgbColor rgb="FF83A8FF"/>
      <rgbColor rgb="FF993366"/>
      <rgbColor rgb="FFFFEDC1"/>
      <rgbColor rgb="FFDBEEF4"/>
      <rgbColor rgb="FF660066"/>
      <rgbColor rgb="FFFF8080"/>
      <rgbColor rgb="FF0070C0"/>
      <rgbColor rgb="FFD9D9D9"/>
      <rgbColor rgb="FF000080"/>
      <rgbColor rgb="FFFF00FF"/>
      <rgbColor rgb="FFFFFF00"/>
      <rgbColor rgb="FF00FFFF"/>
      <rgbColor rgb="FF800080"/>
      <rgbColor rgb="FF800000"/>
      <rgbColor rgb="FF008080"/>
      <rgbColor rgb="FF0000FF"/>
      <rgbColor rgb="FF00B0F0"/>
      <rgbColor rgb="FFF2F2F2"/>
      <rgbColor rgb="FFE1EDB1"/>
      <rgbColor rgb="FFFFFF99"/>
      <rgbColor rgb="FFE2DADA"/>
      <rgbColor rgb="FFFFE9DD"/>
      <rgbColor rgb="FFCC99FF"/>
      <rgbColor rgb="FFEBC475"/>
      <rgbColor rgb="FF467DFF"/>
      <rgbColor rgb="FF33CCCC"/>
      <rgbColor rgb="FF99CC00"/>
      <rgbColor rgb="FFFFCC00"/>
      <rgbColor rgb="FFFF9900"/>
      <rgbColor rgb="FFFF6600"/>
      <rgbColor rgb="FF666699"/>
      <rgbColor rgb="FF969696"/>
      <rgbColor rgb="FF215968"/>
      <rgbColor rgb="FF339966"/>
      <rgbColor rgb="FF003300"/>
      <rgbColor rgb="FF333300"/>
      <rgbColor rgb="FF993300"/>
      <rgbColor rgb="FF993366"/>
      <rgbColor rgb="FF333399"/>
      <rgbColor rgb="FF4B3C3C"/>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tif"/>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4680</xdr:colOff>
      <xdr:row>0</xdr:row>
      <xdr:rowOff>0</xdr:rowOff>
    </xdr:from>
    <xdr:to>
      <xdr:col>1</xdr:col>
      <xdr:colOff>613440</xdr:colOff>
      <xdr:row>7</xdr:row>
      <xdr:rowOff>138960</xdr:rowOff>
    </xdr:to>
    <xdr:pic>
      <xdr:nvPicPr>
        <xdr:cNvPr id="0" name="Image 2" descr=""/>
        <xdr:cNvPicPr/>
      </xdr:nvPicPr>
      <xdr:blipFill>
        <a:blip r:embed="rId1"/>
        <a:stretch/>
      </xdr:blipFill>
      <xdr:spPr>
        <a:xfrm>
          <a:off x="4680" y="0"/>
          <a:ext cx="2113560" cy="203760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4:H52"/>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B41" activeCellId="0" sqref="B41"/>
    </sheetView>
  </sheetViews>
  <sheetFormatPr defaultRowHeight="13" zeroHeight="false" outlineLevelRow="0" outlineLevelCol="0"/>
  <cols>
    <col collapsed="false" customWidth="true" hidden="false" outlineLevel="0" max="1" min="1" style="0" width="18.66"/>
    <col collapsed="false" customWidth="true" hidden="false" outlineLevel="0" max="2" min="2" style="0" width="50.83"/>
    <col collapsed="false" customWidth="true" hidden="false" outlineLevel="0" max="3" min="3" style="0" width="9.83"/>
    <col collapsed="false" customWidth="true" hidden="false" outlineLevel="0" max="4" min="4" style="0" width="10.66"/>
    <col collapsed="false" customWidth="true" hidden="false" outlineLevel="0" max="5" min="5" style="0" width="4.66"/>
    <col collapsed="false" customWidth="true" hidden="false" outlineLevel="0" max="6" min="6" style="0" width="11.33"/>
    <col collapsed="false" customWidth="true" hidden="false" outlineLevel="0" max="7" min="7" style="0" width="11.17"/>
    <col collapsed="false" customWidth="true" hidden="false" outlineLevel="0" max="8" min="8" style="0" width="7.66"/>
    <col collapsed="false" customWidth="true" hidden="false" outlineLevel="0" max="1025" min="9" style="0" width="10.66"/>
  </cols>
  <sheetData>
    <row r="4" customFormat="false" ht="31.5" hidden="false" customHeight="true" outlineLevel="0" collapsed="false">
      <c r="A4" s="1"/>
      <c r="D4" s="2" t="s">
        <v>0</v>
      </c>
      <c r="E4" s="3"/>
      <c r="F4" s="3"/>
    </row>
    <row r="5" customFormat="false" ht="33" hidden="false" customHeight="false" outlineLevel="0" collapsed="false">
      <c r="A5" s="1"/>
      <c r="D5" s="2"/>
      <c r="E5" s="3"/>
      <c r="F5" s="3"/>
    </row>
    <row r="6" customFormat="false" ht="33" hidden="false" customHeight="false" outlineLevel="0" collapsed="false">
      <c r="A6" s="1"/>
    </row>
    <row r="9" customFormat="false" ht="70" hidden="false" customHeight="true" outlineLevel="0" collapsed="false">
      <c r="B9" s="4" t="s">
        <v>1</v>
      </c>
      <c r="C9" s="4"/>
      <c r="D9" s="4"/>
      <c r="E9" s="4"/>
      <c r="F9" s="4"/>
      <c r="G9" s="4"/>
    </row>
    <row r="10" customFormat="false" ht="15.5" hidden="false" customHeight="true" outlineLevel="0" collapsed="false">
      <c r="A10" s="5"/>
      <c r="D10" s="1"/>
    </row>
    <row r="11" customFormat="false" ht="28.25" hidden="false" customHeight="true" outlineLevel="0" collapsed="false">
      <c r="B11" s="6" t="s">
        <v>2</v>
      </c>
      <c r="C11" s="6"/>
      <c r="D11" s="6"/>
      <c r="E11" s="6"/>
      <c r="F11" s="6"/>
      <c r="G11" s="6"/>
      <c r="H11" s="7"/>
    </row>
    <row r="12" customFormat="false" ht="18" hidden="false" customHeight="false" outlineLevel="0" collapsed="false">
      <c r="B12" s="8" t="s">
        <v>3</v>
      </c>
      <c r="D12" s="9"/>
    </row>
    <row r="13" customFormat="false" ht="16" hidden="false" customHeight="false" outlineLevel="0" collapsed="false">
      <c r="A13" s="10"/>
      <c r="B13" s="11"/>
      <c r="C13" s="11"/>
      <c r="D13" s="11"/>
      <c r="E13" s="11"/>
      <c r="F13" s="11"/>
      <c r="G13" s="11"/>
    </row>
    <row r="14" customFormat="false" ht="16" hidden="false" customHeight="false" outlineLevel="0" collapsed="false">
      <c r="A14" s="12" t="s">
        <v>4</v>
      </c>
      <c r="B14" s="11"/>
      <c r="C14" s="11"/>
      <c r="D14" s="11"/>
      <c r="E14" s="11"/>
      <c r="F14" s="11"/>
      <c r="G14" s="11"/>
    </row>
    <row r="15" customFormat="false" ht="16" hidden="false" customHeight="false" outlineLevel="0" collapsed="false">
      <c r="A15" s="10" t="s">
        <v>5</v>
      </c>
      <c r="B15" s="11"/>
      <c r="C15" s="11"/>
      <c r="D15" s="11"/>
      <c r="E15" s="11"/>
      <c r="F15" s="11"/>
      <c r="G15" s="11"/>
    </row>
    <row r="16" customFormat="false" ht="16" hidden="false" customHeight="false" outlineLevel="0" collapsed="false">
      <c r="A16" s="10" t="s">
        <v>6</v>
      </c>
      <c r="B16" s="11"/>
      <c r="C16" s="11"/>
      <c r="D16" s="11"/>
      <c r="E16" s="11"/>
      <c r="F16" s="11"/>
      <c r="G16" s="11"/>
    </row>
    <row r="17" customFormat="false" ht="16" hidden="false" customHeight="false" outlineLevel="0" collapsed="false">
      <c r="A17" s="13"/>
      <c r="B17" s="11"/>
      <c r="C17" s="14"/>
      <c r="D17" s="14"/>
      <c r="E17" s="14"/>
      <c r="F17" s="14"/>
      <c r="G17" s="14"/>
    </row>
    <row r="18" s="16" customFormat="true" ht="33.5" hidden="false" customHeight="true" outlineLevel="0" collapsed="false">
      <c r="A18" s="15" t="s">
        <v>7</v>
      </c>
      <c r="H18" s="17"/>
    </row>
    <row r="19" customFormat="false" ht="16" hidden="false" customHeight="false" outlineLevel="0" collapsed="false">
      <c r="A19" s="13"/>
      <c r="B19" s="11"/>
      <c r="C19" s="11"/>
      <c r="D19" s="11"/>
      <c r="E19" s="11"/>
      <c r="F19" s="11"/>
      <c r="G19" s="11"/>
    </row>
    <row r="20" customFormat="false" ht="16" hidden="false" customHeight="false" outlineLevel="0" collapsed="false">
      <c r="A20" s="13"/>
      <c r="B20" s="11"/>
      <c r="C20" s="11"/>
      <c r="D20" s="11"/>
      <c r="E20" s="11"/>
      <c r="F20" s="11"/>
      <c r="G20" s="11"/>
    </row>
    <row r="21" customFormat="false" ht="20" hidden="false" customHeight="false" outlineLevel="0" collapsed="false">
      <c r="A21" s="18" t="s">
        <v>8</v>
      </c>
      <c r="B21" s="11"/>
      <c r="C21" s="11"/>
      <c r="D21" s="11"/>
      <c r="E21" s="11"/>
      <c r="F21" s="11"/>
      <c r="G21" s="11"/>
    </row>
    <row r="22" customFormat="false" ht="18.5" hidden="false" customHeight="true" outlineLevel="0" collapsed="false">
      <c r="A22" s="18"/>
      <c r="B22" s="11"/>
      <c r="C22" s="11"/>
      <c r="D22" s="19" t="s">
        <v>9</v>
      </c>
      <c r="E22" s="20" t="s">
        <v>10</v>
      </c>
      <c r="F22" s="19" t="s">
        <v>11</v>
      </c>
      <c r="G22" s="11"/>
    </row>
    <row r="23" customFormat="false" ht="46.5" hidden="false" customHeight="true" outlineLevel="0" collapsed="false">
      <c r="A23" s="21" t="s">
        <v>12</v>
      </c>
      <c r="B23" s="22" t="s">
        <v>13</v>
      </c>
      <c r="C23" s="11"/>
      <c r="D23" s="23" t="n">
        <f aca="false">'grille-EP1-CF'!D19:G19</f>
        <v>0</v>
      </c>
      <c r="E23" s="19" t="n">
        <v>3</v>
      </c>
      <c r="F23" s="23" t="n">
        <f aca="false">D23*E23</f>
        <v>0</v>
      </c>
      <c r="G23" s="24" t="s">
        <v>14</v>
      </c>
    </row>
    <row r="24" customFormat="false" ht="37" hidden="false" customHeight="true" outlineLevel="0" collapsed="false">
      <c r="A24" s="21" t="s">
        <v>15</v>
      </c>
      <c r="B24" s="25" t="s">
        <v>13</v>
      </c>
      <c r="C24" s="11"/>
      <c r="D24" s="23" t="n">
        <f aca="false">'grille-EP1-MP'!D20:G20</f>
        <v>0</v>
      </c>
      <c r="E24" s="19" t="n">
        <v>3</v>
      </c>
      <c r="F24" s="23" t="n">
        <f aca="false">D24*E24</f>
        <v>0</v>
      </c>
      <c r="G24" s="24" t="s">
        <v>14</v>
      </c>
    </row>
    <row r="25" customFormat="false" ht="38" hidden="false" customHeight="true" outlineLevel="0" collapsed="false">
      <c r="A25" s="21" t="s">
        <v>16</v>
      </c>
      <c r="B25" s="22" t="s">
        <v>17</v>
      </c>
      <c r="C25" s="11"/>
      <c r="D25" s="26" t="n">
        <f aca="false">'grille-EP2-CF'!D36:H36</f>
        <v>0</v>
      </c>
      <c r="E25" s="19" t="n">
        <v>2</v>
      </c>
      <c r="F25" s="23" t="n">
        <f aca="false">D25*E25</f>
        <v>0</v>
      </c>
      <c r="G25" s="24" t="s">
        <v>18</v>
      </c>
    </row>
    <row r="26" customFormat="false" ht="36" hidden="false" customHeight="true" outlineLevel="0" collapsed="false">
      <c r="A26" s="21" t="s">
        <v>19</v>
      </c>
      <c r="B26" s="22" t="s">
        <v>17</v>
      </c>
      <c r="C26" s="11"/>
      <c r="D26" s="23" t="n">
        <f aca="false">'grille-EP2-MP '!D16:G16</f>
        <v>0</v>
      </c>
      <c r="E26" s="19" t="n">
        <v>2</v>
      </c>
      <c r="F26" s="23" t="n">
        <f aca="false">D26*E26</f>
        <v>0</v>
      </c>
      <c r="G26" s="24" t="s">
        <v>18</v>
      </c>
    </row>
    <row r="27" customFormat="false" ht="37.5" hidden="false" customHeight="true" outlineLevel="0" collapsed="false">
      <c r="A27" s="21" t="s">
        <v>20</v>
      </c>
      <c r="B27" s="27" t="s">
        <v>21</v>
      </c>
      <c r="C27" s="11"/>
      <c r="D27" s="23" t="n">
        <f aca="false">'grille-EP3'!D21:G21</f>
        <v>0</v>
      </c>
      <c r="E27" s="19" t="n">
        <v>4</v>
      </c>
      <c r="F27" s="23" t="n">
        <f aca="false">D27*E27</f>
        <v>0</v>
      </c>
      <c r="G27" s="24" t="s">
        <v>22</v>
      </c>
    </row>
    <row r="28" customFormat="false" ht="20" hidden="false" customHeight="false" outlineLevel="0" collapsed="false">
      <c r="A28" s="18"/>
      <c r="B28" s="11"/>
      <c r="C28" s="11"/>
      <c r="D28" s="11"/>
      <c r="E28" s="11"/>
      <c r="F28" s="11"/>
      <c r="G28" s="11"/>
    </row>
    <row r="29" customFormat="false" ht="20" hidden="false" customHeight="false" outlineLevel="0" collapsed="false">
      <c r="A29" s="18"/>
      <c r="B29" s="28" t="s">
        <v>23</v>
      </c>
      <c r="C29" s="11"/>
      <c r="D29" s="11"/>
      <c r="E29" s="11"/>
      <c r="F29" s="29" t="n">
        <f aca="false">SUM(F23:F27)</f>
        <v>0</v>
      </c>
      <c r="G29" s="30" t="s">
        <v>24</v>
      </c>
    </row>
    <row r="30" customFormat="false" ht="20" hidden="false" customHeight="false" outlineLevel="0" collapsed="false">
      <c r="A30" s="18"/>
      <c r="B30" s="11"/>
      <c r="C30" s="11"/>
      <c r="D30" s="11"/>
      <c r="E30" s="11"/>
      <c r="F30" s="11"/>
      <c r="G30" s="11"/>
    </row>
    <row r="31" customFormat="false" ht="20" hidden="false" customHeight="false" outlineLevel="0" collapsed="false">
      <c r="A31" s="18"/>
      <c r="B31" s="11"/>
      <c r="C31" s="11"/>
      <c r="D31" s="11"/>
      <c r="E31" s="11"/>
      <c r="F31" s="11"/>
      <c r="G31" s="11"/>
    </row>
    <row r="32" customFormat="false" ht="20" hidden="false" customHeight="false" outlineLevel="0" collapsed="false">
      <c r="A32" s="18"/>
      <c r="B32" s="11"/>
      <c r="C32" s="11"/>
      <c r="D32" s="11"/>
      <c r="E32" s="11"/>
      <c r="F32" s="11"/>
      <c r="G32" s="11"/>
    </row>
    <row r="33" customFormat="false" ht="20" hidden="false" customHeight="false" outlineLevel="0" collapsed="false">
      <c r="A33" s="18"/>
      <c r="B33" s="11"/>
      <c r="C33" s="11"/>
      <c r="D33" s="11"/>
      <c r="E33" s="11"/>
      <c r="F33" s="11"/>
      <c r="G33" s="11"/>
    </row>
    <row r="34" customFormat="false" ht="20" hidden="false" customHeight="false" outlineLevel="0" collapsed="false">
      <c r="A34" s="18"/>
      <c r="B34" s="11"/>
      <c r="C34" s="11"/>
      <c r="D34" s="11"/>
      <c r="E34" s="11"/>
      <c r="F34" s="11"/>
      <c r="G34" s="11"/>
    </row>
    <row r="35" customFormat="false" ht="20" hidden="false" customHeight="false" outlineLevel="0" collapsed="false">
      <c r="A35" s="18"/>
      <c r="B35" s="11"/>
      <c r="C35" s="11"/>
      <c r="D35" s="11"/>
      <c r="E35" s="11"/>
      <c r="F35" s="11"/>
      <c r="G35" s="11"/>
    </row>
    <row r="36" customFormat="false" ht="20" hidden="false" customHeight="false" outlineLevel="0" collapsed="false">
      <c r="A36" s="18"/>
      <c r="B36" s="11"/>
      <c r="C36" s="11"/>
      <c r="D36" s="11"/>
      <c r="E36" s="11"/>
      <c r="F36" s="11"/>
      <c r="G36" s="11"/>
    </row>
    <row r="37" customFormat="false" ht="20" hidden="false" customHeight="false" outlineLevel="0" collapsed="false">
      <c r="A37" s="18"/>
      <c r="B37" s="11"/>
      <c r="C37" s="11"/>
      <c r="D37" s="11"/>
      <c r="E37" s="11"/>
      <c r="F37" s="11"/>
      <c r="G37" s="11"/>
    </row>
    <row r="38" customFormat="false" ht="16" hidden="false" customHeight="false" outlineLevel="0" collapsed="false">
      <c r="A38" s="10"/>
      <c r="B38" s="11"/>
      <c r="C38" s="11"/>
      <c r="D38" s="11"/>
      <c r="E38" s="11"/>
      <c r="F38" s="11"/>
      <c r="G38" s="11"/>
    </row>
    <row r="39" customFormat="false" ht="16" hidden="false" customHeight="false" outlineLevel="0" collapsed="false">
      <c r="A39" s="31" t="s">
        <v>25</v>
      </c>
      <c r="B39" s="32"/>
      <c r="C39" s="32"/>
      <c r="D39" s="32"/>
      <c r="E39" s="32"/>
      <c r="F39" s="32"/>
      <c r="G39" s="32"/>
    </row>
    <row r="40" customFormat="false" ht="22" hidden="false" customHeight="true" outlineLevel="0" collapsed="false">
      <c r="A40" s="32"/>
      <c r="B40" s="32"/>
      <c r="C40" s="32"/>
      <c r="D40" s="33" t="s">
        <v>26</v>
      </c>
      <c r="E40" s="33" t="s">
        <v>27</v>
      </c>
      <c r="F40" s="34"/>
      <c r="G40" s="35"/>
    </row>
    <row r="41" customFormat="false" ht="25.25" hidden="false" customHeight="true" outlineLevel="0" collapsed="false">
      <c r="A41" s="36"/>
      <c r="B41" s="32"/>
      <c r="C41" s="32"/>
      <c r="D41" s="32"/>
      <c r="E41" s="32"/>
      <c r="F41" s="34" t="s">
        <v>28</v>
      </c>
      <c r="G41" s="37" t="n">
        <f aca="false">SUM(F23:F24)</f>
        <v>0</v>
      </c>
    </row>
    <row r="42" customFormat="false" ht="25.25" hidden="false" customHeight="true" outlineLevel="0" collapsed="false">
      <c r="A42" s="10"/>
      <c r="B42" s="11"/>
      <c r="C42" s="11"/>
      <c r="D42" s="11"/>
      <c r="E42" s="11"/>
      <c r="F42" s="38"/>
      <c r="G42" s="39"/>
    </row>
    <row r="43" customFormat="false" ht="16" hidden="false" customHeight="false" outlineLevel="0" collapsed="false">
      <c r="A43" s="31" t="s">
        <v>29</v>
      </c>
      <c r="B43" s="32"/>
      <c r="C43" s="32"/>
      <c r="D43" s="32"/>
      <c r="E43" s="32"/>
      <c r="F43" s="32"/>
      <c r="G43" s="32"/>
    </row>
    <row r="44" customFormat="false" ht="22" hidden="false" customHeight="true" outlineLevel="0" collapsed="false">
      <c r="A44" s="32"/>
      <c r="B44" s="32"/>
      <c r="C44" s="32"/>
      <c r="D44" s="33" t="s">
        <v>30</v>
      </c>
      <c r="E44" s="33" t="s">
        <v>27</v>
      </c>
      <c r="F44" s="34"/>
      <c r="G44" s="35"/>
    </row>
    <row r="45" customFormat="false" ht="25.25" hidden="false" customHeight="true" outlineLevel="0" collapsed="false">
      <c r="A45" s="36"/>
      <c r="B45" s="32"/>
      <c r="C45" s="32"/>
      <c r="D45" s="32"/>
      <c r="E45" s="32"/>
      <c r="F45" s="34" t="s">
        <v>31</v>
      </c>
      <c r="G45" s="37" t="n">
        <f aca="false">SUM(F25:F26)</f>
        <v>0</v>
      </c>
    </row>
    <row r="46" customFormat="false" ht="25.25" hidden="false" customHeight="true" outlineLevel="0" collapsed="false">
      <c r="A46" s="10"/>
      <c r="B46" s="11"/>
      <c r="C46" s="11"/>
      <c r="D46" s="11"/>
      <c r="E46" s="11"/>
      <c r="F46" s="38"/>
      <c r="G46" s="39"/>
    </row>
    <row r="47" customFormat="false" ht="16" hidden="false" customHeight="false" outlineLevel="0" collapsed="false">
      <c r="A47" s="31" t="s">
        <v>32</v>
      </c>
      <c r="B47" s="32"/>
      <c r="C47" s="32"/>
      <c r="D47" s="32"/>
      <c r="E47" s="32"/>
      <c r="F47" s="32"/>
      <c r="G47" s="32"/>
    </row>
    <row r="48" customFormat="false" ht="22" hidden="false" customHeight="true" outlineLevel="0" collapsed="false">
      <c r="A48" s="32"/>
      <c r="B48" s="32"/>
      <c r="C48" s="32"/>
      <c r="D48" s="33" t="s">
        <v>33</v>
      </c>
      <c r="E48" s="33" t="s">
        <v>34</v>
      </c>
      <c r="F48" s="34"/>
      <c r="G48" s="35"/>
    </row>
    <row r="49" customFormat="false" ht="25.25" hidden="false" customHeight="true" outlineLevel="0" collapsed="false">
      <c r="A49" s="36"/>
      <c r="B49" s="32"/>
      <c r="C49" s="32"/>
      <c r="D49" s="32"/>
      <c r="E49" s="32"/>
      <c r="F49" s="34" t="s">
        <v>31</v>
      </c>
      <c r="G49" s="37" t="n">
        <f aca="false">F27</f>
        <v>0</v>
      </c>
    </row>
    <row r="50" customFormat="false" ht="25" hidden="false" customHeight="true" outlineLevel="0" collapsed="false">
      <c r="A50" s="11"/>
      <c r="B50" s="40" t="s">
        <v>35</v>
      </c>
      <c r="C50" s="41" t="n">
        <f aca="false">SUM(G49,G45,G41)</f>
        <v>0</v>
      </c>
      <c r="D50" s="11"/>
      <c r="E50" s="11"/>
      <c r="F50" s="11"/>
      <c r="G50" s="11"/>
    </row>
    <row r="51" customFormat="false" ht="16" hidden="false" customHeight="false" outlineLevel="0" collapsed="false">
      <c r="A51" s="10"/>
      <c r="B51" s="11"/>
      <c r="C51" s="11"/>
      <c r="D51" s="11"/>
      <c r="E51" s="11"/>
      <c r="F51" s="11"/>
      <c r="G51" s="11"/>
    </row>
    <row r="52" s="44" customFormat="true" ht="18" hidden="false" customHeight="false" outlineLevel="0" collapsed="false">
      <c r="A52" s="42" t="s">
        <v>36</v>
      </c>
      <c r="B52" s="43"/>
      <c r="C52" s="43"/>
      <c r="D52" s="43"/>
      <c r="E52" s="43"/>
      <c r="F52" s="43"/>
      <c r="G52" s="43"/>
    </row>
  </sheetData>
  <sheetProtection sheet="true" objects="true" scenarios="true"/>
  <mergeCells count="5">
    <mergeCell ref="D4:D5"/>
    <mergeCell ref="E4:F5"/>
    <mergeCell ref="B9:G9"/>
    <mergeCell ref="B11:G11"/>
    <mergeCell ref="C17:G17"/>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H24"/>
  <sheetViews>
    <sheetView showFormulas="false" showGridLines="true" showRowColHeaders="true" showZeros="true" rightToLeft="false" tabSelected="false" showOutlineSymbols="true" defaultGridColor="true" view="normal" topLeftCell="A17" colorId="64" zoomScale="100" zoomScaleNormal="100" zoomScalePageLayoutView="100" workbookViewId="0">
      <selection pane="topLeft" activeCell="A18" activeCellId="0" sqref="A18"/>
    </sheetView>
  </sheetViews>
  <sheetFormatPr defaultRowHeight="13" zeroHeight="false" outlineLevelRow="0" outlineLevelCol="0"/>
  <cols>
    <col collapsed="false" customWidth="true" hidden="false" outlineLevel="0" max="1" min="1" style="16" width="26.5"/>
    <col collapsed="false" customWidth="true" hidden="false" outlineLevel="0" max="2" min="2" style="16" width="43.5"/>
    <col collapsed="false" customWidth="true" hidden="false" outlineLevel="0" max="3" min="3" style="16" width="5.66"/>
    <col collapsed="false" customWidth="true" hidden="false" outlineLevel="0" max="7" min="4" style="16" width="4.66"/>
    <col collapsed="false" customWidth="true" hidden="true" outlineLevel="0" max="8" min="8" style="45" width="4.66"/>
    <col collapsed="false" customWidth="true" hidden="false" outlineLevel="0" max="9" min="9" style="16" width="4.33"/>
    <col collapsed="false" customWidth="false" hidden="false" outlineLevel="0" max="1025" min="10" style="16" width="11.5"/>
  </cols>
  <sheetData>
    <row r="1" customFormat="false" ht="38" hidden="false" customHeight="true" outlineLevel="0" collapsed="false">
      <c r="A1" s="46" t="s">
        <v>37</v>
      </c>
      <c r="B1" s="46"/>
      <c r="C1" s="47" t="s">
        <v>38</v>
      </c>
      <c r="D1" s="47"/>
      <c r="E1" s="47"/>
      <c r="F1" s="47"/>
      <c r="G1" s="47"/>
    </row>
    <row r="2" customFormat="false" ht="51.75" hidden="false" customHeight="true" outlineLevel="0" collapsed="false">
      <c r="A2" s="48" t="s">
        <v>39</v>
      </c>
      <c r="B2" s="48"/>
      <c r="C2" s="46" t="s">
        <v>40</v>
      </c>
      <c r="D2" s="46"/>
      <c r="E2" s="49" t="s">
        <v>41</v>
      </c>
      <c r="F2" s="50"/>
      <c r="G2" s="50"/>
    </row>
    <row r="3" customFormat="false" ht="14" hidden="false" customHeight="false" outlineLevel="0" collapsed="false">
      <c r="A3" s="51"/>
      <c r="B3" s="52"/>
      <c r="C3" s="52"/>
      <c r="D3" s="52"/>
      <c r="E3" s="52"/>
      <c r="F3" s="52"/>
      <c r="G3" s="52"/>
    </row>
    <row r="4" customFormat="false" ht="24.5" hidden="false" customHeight="true" outlineLevel="0" collapsed="false">
      <c r="A4" s="53" t="s">
        <v>42</v>
      </c>
      <c r="B4" s="53"/>
      <c r="C4" s="53"/>
      <c r="D4" s="53"/>
      <c r="E4" s="53"/>
      <c r="F4" s="53"/>
      <c r="G4" s="53"/>
    </row>
    <row r="5" customFormat="false" ht="14" hidden="false" customHeight="false" outlineLevel="0" collapsed="false">
      <c r="A5" s="54"/>
      <c r="B5" s="54"/>
      <c r="C5" s="54"/>
      <c r="D5" s="54"/>
      <c r="E5" s="54"/>
      <c r="F5" s="54"/>
      <c r="G5" s="54"/>
    </row>
    <row r="6" customFormat="false" ht="35" hidden="false" customHeight="true" outlineLevel="0" collapsed="false">
      <c r="A6" s="55" t="s">
        <v>43</v>
      </c>
      <c r="B6" s="55"/>
      <c r="C6" s="55"/>
      <c r="D6" s="55"/>
      <c r="E6" s="55"/>
      <c r="F6" s="55"/>
      <c r="G6" s="55"/>
    </row>
    <row r="7" customFormat="false" ht="14" hidden="false" customHeight="false" outlineLevel="0" collapsed="false">
      <c r="A7" s="56" t="s">
        <v>44</v>
      </c>
      <c r="B7" s="57" t="s">
        <v>45</v>
      </c>
      <c r="C7" s="58" t="s">
        <v>46</v>
      </c>
      <c r="D7" s="57" t="s">
        <v>47</v>
      </c>
      <c r="E7" s="57" t="s">
        <v>48</v>
      </c>
      <c r="F7" s="57" t="s">
        <v>49</v>
      </c>
      <c r="G7" s="59" t="s">
        <v>50</v>
      </c>
    </row>
    <row r="8" customFormat="false" ht="23.25" hidden="false" customHeight="true" outlineLevel="0" collapsed="false">
      <c r="A8" s="60" t="s">
        <v>51</v>
      </c>
      <c r="B8" s="60"/>
      <c r="C8" s="60"/>
      <c r="D8" s="60"/>
      <c r="E8" s="60"/>
      <c r="F8" s="60"/>
      <c r="G8" s="60"/>
    </row>
    <row r="9" customFormat="false" ht="195.75" hidden="false" customHeight="true" outlineLevel="0" collapsed="false">
      <c r="A9" s="61" t="s">
        <v>52</v>
      </c>
      <c r="B9" s="62" t="s">
        <v>53</v>
      </c>
      <c r="C9" s="63" t="n">
        <v>0.12</v>
      </c>
      <c r="D9" s="64"/>
      <c r="E9" s="64"/>
      <c r="F9" s="64"/>
      <c r="G9" s="64"/>
      <c r="H9" s="65" t="n">
        <f aca="false">IF(G9&lt;&gt;"",20/20,IF(F9&lt;&gt;"",15/20,IF(E9&lt;&gt;"",8/20,IF(D9&lt;&gt;"",2/20,0))))*$C$9*20</f>
        <v>0</v>
      </c>
    </row>
    <row r="10" customFormat="false" ht="110.25" hidden="false" customHeight="true" outlineLevel="0" collapsed="false">
      <c r="A10" s="66" t="s">
        <v>54</v>
      </c>
      <c r="B10" s="62" t="s">
        <v>55</v>
      </c>
      <c r="C10" s="63" t="n">
        <v>0.12</v>
      </c>
      <c r="D10" s="64"/>
      <c r="E10" s="64"/>
      <c r="F10" s="64"/>
      <c r="G10" s="64"/>
      <c r="H10" s="65" t="n">
        <f aca="false">IF(G10&lt;&gt;"",20/20,IF(F10&lt;&gt;"",15/20,IF(E10&lt;&gt;"",8/20,IF(D10&lt;&gt;"",2/20,0))))*$C$10*20</f>
        <v>0</v>
      </c>
    </row>
    <row r="11" customFormat="false" ht="45.75" hidden="false" customHeight="true" outlineLevel="0" collapsed="false">
      <c r="A11" s="66" t="s">
        <v>56</v>
      </c>
      <c r="B11" s="62" t="s">
        <v>57</v>
      </c>
      <c r="C11" s="63" t="n">
        <v>0.1</v>
      </c>
      <c r="D11" s="64"/>
      <c r="E11" s="64"/>
      <c r="F11" s="64"/>
      <c r="G11" s="64"/>
      <c r="H11" s="65" t="n">
        <f aca="false">IF(G11&lt;&gt;"",20/20,IF(F11&lt;&gt;"",15/20,IF(E11&lt;&gt;"",8/20,IF(D11&lt;&gt;"",2/20,0))))*$C$11*20</f>
        <v>0</v>
      </c>
    </row>
    <row r="12" customFormat="false" ht="13.75" hidden="false" customHeight="true" outlineLevel="0" collapsed="false">
      <c r="A12" s="67" t="s">
        <v>58</v>
      </c>
      <c r="B12" s="67"/>
      <c r="C12" s="67"/>
      <c r="D12" s="67"/>
      <c r="E12" s="67"/>
      <c r="F12" s="67"/>
      <c r="G12" s="67"/>
      <c r="H12" s="65"/>
    </row>
    <row r="13" customFormat="false" ht="180.75" hidden="false" customHeight="true" outlineLevel="0" collapsed="false">
      <c r="A13" s="61" t="s">
        <v>59</v>
      </c>
      <c r="B13" s="68" t="s">
        <v>60</v>
      </c>
      <c r="C13" s="63" t="n">
        <v>0.26</v>
      </c>
      <c r="D13" s="69"/>
      <c r="E13" s="69"/>
      <c r="F13" s="69"/>
      <c r="G13" s="69"/>
      <c r="H13" s="65" t="n">
        <f aca="false">IF(G13&lt;&gt;"",20/20,IF(F13&lt;&gt;"",15/20,IF(E13&lt;&gt;"",8/20,IF(D13&lt;&gt;"",2/20,0))))*$C$13*20</f>
        <v>0</v>
      </c>
    </row>
    <row r="14" customFormat="false" ht="14.75" hidden="false" customHeight="true" outlineLevel="0" collapsed="false">
      <c r="A14" s="67" t="s">
        <v>61</v>
      </c>
      <c r="B14" s="67"/>
      <c r="C14" s="67"/>
      <c r="D14" s="67"/>
      <c r="E14" s="67"/>
      <c r="F14" s="67"/>
      <c r="G14" s="67"/>
      <c r="H14" s="65"/>
    </row>
    <row r="15" customFormat="false" ht="105.75" hidden="false" customHeight="true" outlineLevel="0" collapsed="false">
      <c r="A15" s="61" t="s">
        <v>62</v>
      </c>
      <c r="B15" s="68" t="s">
        <v>63</v>
      </c>
      <c r="C15" s="63" t="n">
        <v>0.17</v>
      </c>
      <c r="D15" s="69"/>
      <c r="E15" s="69"/>
      <c r="F15" s="69"/>
      <c r="G15" s="69"/>
      <c r="H15" s="65" t="n">
        <f aca="false">IF(G15&lt;&gt;"",20/20,IF(F15&lt;&gt;"",15/20,IF(E15&lt;&gt;"",8/20,IF(D15&lt;&gt;"",2/20,0))))*$C$15*20</f>
        <v>0</v>
      </c>
    </row>
    <row r="16" customFormat="false" ht="133.5" hidden="false" customHeight="true" outlineLevel="0" collapsed="false">
      <c r="A16" s="61" t="s">
        <v>64</v>
      </c>
      <c r="B16" s="62" t="s">
        <v>65</v>
      </c>
      <c r="C16" s="63" t="n">
        <v>0.16</v>
      </c>
      <c r="D16" s="69"/>
      <c r="E16" s="69"/>
      <c r="F16" s="69"/>
      <c r="G16" s="69"/>
      <c r="H16" s="65" t="n">
        <f aca="false">IF(G16&lt;&gt;"",20/20,IF(F16&lt;&gt;"",15/20,IF(E16&lt;&gt;"",8/20,IF(D16&lt;&gt;"",2/20,0))))*$C$16*20</f>
        <v>0</v>
      </c>
    </row>
    <row r="17" customFormat="false" ht="13.75" hidden="false" customHeight="true" outlineLevel="0" collapsed="false">
      <c r="A17" s="70" t="s">
        <v>66</v>
      </c>
      <c r="B17" s="70"/>
      <c r="C17" s="70"/>
      <c r="D17" s="70"/>
      <c r="E17" s="70"/>
      <c r="F17" s="70"/>
      <c r="G17" s="70"/>
      <c r="H17" s="65"/>
    </row>
    <row r="18" customFormat="false" ht="70" hidden="false" customHeight="true" outlineLevel="0" collapsed="false">
      <c r="A18" s="71" t="s">
        <v>67</v>
      </c>
      <c r="B18" s="71"/>
      <c r="C18" s="72" t="n">
        <v>0.07</v>
      </c>
      <c r="D18" s="73"/>
      <c r="E18" s="73"/>
      <c r="F18" s="73"/>
      <c r="G18" s="73"/>
      <c r="H18" s="65" t="n">
        <f aca="false">IF(G18&lt;&gt;"",20/20,IF(F18&lt;&gt;"",15/20,IF(E18&lt;&gt;"",8/20,IF(D18&lt;&gt;"",2/20,0))))*$C$18*20</f>
        <v>0</v>
      </c>
    </row>
    <row r="19" customFormat="false" ht="21.5" hidden="false" customHeight="true" outlineLevel="0" collapsed="false">
      <c r="A19" s="74" t="s">
        <v>68</v>
      </c>
      <c r="B19" s="75" t="s">
        <v>69</v>
      </c>
      <c r="C19" s="76" t="n">
        <f aca="false">C9+C10+C11+C13+C15+C16+C18</f>
        <v>1</v>
      </c>
      <c r="D19" s="77" t="n">
        <f aca="false">SUM(H18,H16,H15,H13,H11,H10,H9)</f>
        <v>0</v>
      </c>
      <c r="E19" s="77"/>
      <c r="F19" s="77"/>
      <c r="G19" s="77"/>
      <c r="H19" s="65" t="n">
        <f aca="false">SUM(H9:K18)</f>
        <v>0</v>
      </c>
    </row>
    <row r="20" s="80" customFormat="true" ht="12" hidden="false" customHeight="false" outlineLevel="0" collapsed="false">
      <c r="A20" s="78" t="s">
        <v>70</v>
      </c>
      <c r="B20" s="78"/>
      <c r="C20" s="78"/>
      <c r="D20" s="78"/>
      <c r="E20" s="78"/>
      <c r="F20" s="78"/>
      <c r="G20" s="78"/>
      <c r="H20" s="79"/>
    </row>
    <row r="22" customFormat="false" ht="112.5" hidden="false" customHeight="true" outlineLevel="0" collapsed="false">
      <c r="A22" s="81"/>
      <c r="B22" s="81"/>
      <c r="C22" s="82" t="s">
        <v>71</v>
      </c>
      <c r="D22" s="82"/>
      <c r="E22" s="82"/>
      <c r="F22" s="82"/>
      <c r="G22" s="82"/>
    </row>
    <row r="24" customFormat="false" ht="13" hidden="false" customHeight="false" outlineLevel="0" collapsed="false">
      <c r="A24" s="83" t="s">
        <v>72</v>
      </c>
    </row>
  </sheetData>
  <sheetProtection sheet="true" objects="true" scenarios="true"/>
  <mergeCells count="17">
    <mergeCell ref="A1:B1"/>
    <mergeCell ref="C1:G1"/>
    <mergeCell ref="A2:B2"/>
    <mergeCell ref="C2:D2"/>
    <mergeCell ref="B3:G3"/>
    <mergeCell ref="A4:G4"/>
    <mergeCell ref="A5:G5"/>
    <mergeCell ref="A6:G6"/>
    <mergeCell ref="A8:G8"/>
    <mergeCell ref="A12:G12"/>
    <mergeCell ref="A14:G14"/>
    <mergeCell ref="A17:G17"/>
    <mergeCell ref="A18:B18"/>
    <mergeCell ref="D19:G19"/>
    <mergeCell ref="A20:G20"/>
    <mergeCell ref="A22:B22"/>
    <mergeCell ref="C22:G22"/>
  </mergeCells>
  <printOptions headings="false" gridLines="false" gridLinesSet="true" horizontalCentered="false" verticalCentered="false"/>
  <pageMargins left="0.25" right="0.25"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2:H26"/>
  <sheetViews>
    <sheetView showFormulas="false" showGridLines="true" showRowColHeaders="true" showZeros="true" rightToLeft="false" tabSelected="false" showOutlineSymbols="true" defaultGridColor="true" view="normal" topLeftCell="A14" colorId="64" zoomScale="100" zoomScaleNormal="100" zoomScalePageLayoutView="100" workbookViewId="0">
      <selection pane="topLeft" activeCell="G19" activeCellId="0" sqref="G19"/>
    </sheetView>
  </sheetViews>
  <sheetFormatPr defaultRowHeight="13" zeroHeight="false" outlineLevelRow="0" outlineLevelCol="0"/>
  <cols>
    <col collapsed="false" customWidth="true" hidden="false" outlineLevel="0" max="1" min="1" style="0" width="25.67"/>
    <col collapsed="false" customWidth="true" hidden="false" outlineLevel="0" max="2" min="2" style="0" width="42.33"/>
    <col collapsed="false" customWidth="true" hidden="false" outlineLevel="0" max="3" min="3" style="0" width="5.83"/>
    <col collapsed="false" customWidth="true" hidden="false" outlineLevel="0" max="6" min="4" style="0" width="4.66"/>
    <col collapsed="false" customWidth="true" hidden="false" outlineLevel="0" max="7" min="7" style="0" width="4.33"/>
    <col collapsed="false" customWidth="true" hidden="false" outlineLevel="0" max="1025" min="8" style="0" width="10.66"/>
  </cols>
  <sheetData>
    <row r="2" customFormat="false" ht="38" hidden="false" customHeight="true" outlineLevel="0" collapsed="false">
      <c r="A2" s="84" t="s">
        <v>37</v>
      </c>
      <c r="B2" s="84"/>
      <c r="C2" s="47" t="s">
        <v>38</v>
      </c>
      <c r="D2" s="47"/>
      <c r="E2" s="47"/>
      <c r="F2" s="47"/>
      <c r="G2" s="47"/>
    </row>
    <row r="3" customFormat="false" ht="48.75" hidden="false" customHeight="true" outlineLevel="0" collapsed="false">
      <c r="A3" s="85" t="s">
        <v>73</v>
      </c>
      <c r="B3" s="85"/>
      <c r="C3" s="84" t="s">
        <v>40</v>
      </c>
      <c r="D3" s="84"/>
      <c r="E3" s="86" t="s">
        <v>41</v>
      </c>
      <c r="F3" s="87"/>
      <c r="G3" s="87"/>
    </row>
    <row r="4" customFormat="false" ht="14" hidden="false" customHeight="false" outlineLevel="0" collapsed="false">
      <c r="A4" s="88"/>
      <c r="B4" s="88"/>
      <c r="C4" s="89"/>
      <c r="D4" s="90"/>
      <c r="E4" s="91"/>
      <c r="F4" s="91"/>
      <c r="G4" s="91"/>
    </row>
    <row r="5" customFormat="false" ht="24.5" hidden="false" customHeight="true" outlineLevel="0" collapsed="false">
      <c r="A5" s="92" t="s">
        <v>74</v>
      </c>
      <c r="B5" s="92"/>
      <c r="C5" s="92"/>
      <c r="D5" s="92"/>
      <c r="E5" s="92"/>
      <c r="F5" s="92"/>
      <c r="G5" s="92"/>
    </row>
    <row r="6" customFormat="false" ht="14" hidden="false" customHeight="false" outlineLevel="0" collapsed="false">
      <c r="A6" s="93"/>
      <c r="B6" s="94"/>
      <c r="C6" s="94"/>
      <c r="D6" s="94"/>
      <c r="E6" s="94"/>
      <c r="F6" s="94"/>
      <c r="G6" s="94"/>
    </row>
    <row r="7" customFormat="false" ht="54.5" hidden="false" customHeight="true" outlineLevel="0" collapsed="false">
      <c r="A7" s="95" t="s">
        <v>75</v>
      </c>
      <c r="B7" s="95"/>
      <c r="C7" s="95"/>
      <c r="D7" s="95"/>
      <c r="E7" s="95"/>
      <c r="F7" s="95"/>
      <c r="G7" s="95"/>
    </row>
    <row r="8" customFormat="false" ht="14" hidden="false" customHeight="false" outlineLevel="0" collapsed="false">
      <c r="A8" s="96" t="s">
        <v>44</v>
      </c>
      <c r="B8" s="97" t="s">
        <v>45</v>
      </c>
      <c r="C8" s="98" t="s">
        <v>46</v>
      </c>
      <c r="D8" s="97" t="s">
        <v>76</v>
      </c>
      <c r="E8" s="97" t="s">
        <v>77</v>
      </c>
      <c r="F8" s="97" t="s">
        <v>78</v>
      </c>
      <c r="G8" s="99" t="s">
        <v>79</v>
      </c>
    </row>
    <row r="9" customFormat="false" ht="15" hidden="false" customHeight="true" outlineLevel="0" collapsed="false">
      <c r="A9" s="100" t="s">
        <v>80</v>
      </c>
      <c r="B9" s="100"/>
      <c r="C9" s="100"/>
      <c r="D9" s="100"/>
      <c r="E9" s="100"/>
      <c r="F9" s="100"/>
      <c r="G9" s="100"/>
    </row>
    <row r="10" customFormat="false" ht="51" hidden="false" customHeight="true" outlineLevel="0" collapsed="false">
      <c r="A10" s="101" t="s">
        <v>81</v>
      </c>
      <c r="B10" s="102" t="s">
        <v>82</v>
      </c>
      <c r="C10" s="103" t="n">
        <v>0.12</v>
      </c>
      <c r="D10" s="64"/>
      <c r="E10" s="64"/>
      <c r="F10" s="64"/>
      <c r="G10" s="64"/>
      <c r="H10" s="104" t="n">
        <f aca="false">IF(G10&lt;&gt;"",20/20,IF(F10&lt;&gt;"",15/20,IF(E10&lt;&gt;"",8/20,IF(D10&lt;&gt;"",2/20,0))))*$C$10*20</f>
        <v>0</v>
      </c>
    </row>
    <row r="11" customFormat="false" ht="94.5" hidden="false" customHeight="true" outlineLevel="0" collapsed="false">
      <c r="A11" s="101" t="s">
        <v>83</v>
      </c>
      <c r="B11" s="102" t="s">
        <v>84</v>
      </c>
      <c r="C11" s="103" t="n">
        <v>0.1</v>
      </c>
      <c r="D11" s="64"/>
      <c r="E11" s="64"/>
      <c r="F11" s="64"/>
      <c r="G11" s="64"/>
      <c r="H11" s="104" t="n">
        <f aca="false">IF(G11&lt;&gt;"",20/20,IF(F11&lt;&gt;"",15/20,IF(E11&lt;&gt;"",8/20,IF(D11&lt;&gt;"",2/20,0))))*$C$11*20</f>
        <v>0</v>
      </c>
    </row>
    <row r="12" customFormat="false" ht="97.5" hidden="false" customHeight="true" outlineLevel="0" collapsed="false">
      <c r="A12" s="101" t="s">
        <v>85</v>
      </c>
      <c r="B12" s="102" t="s">
        <v>86</v>
      </c>
      <c r="C12" s="103" t="n">
        <v>0.11</v>
      </c>
      <c r="D12" s="64"/>
      <c r="E12" s="64"/>
      <c r="F12" s="64"/>
      <c r="G12" s="64"/>
      <c r="H12" s="104" t="n">
        <f aca="false">IF(G12&lt;&gt;"",20/20,IF(F12&lt;&gt;"",15/20,IF(E12&lt;&gt;"",8/20,IF(D12&lt;&gt;"",2/20,0))))*$C$12*20</f>
        <v>0</v>
      </c>
    </row>
    <row r="13" customFormat="false" ht="20.25" hidden="false" customHeight="true" outlineLevel="0" collapsed="false">
      <c r="A13" s="105" t="s">
        <v>87</v>
      </c>
      <c r="B13" s="105"/>
      <c r="C13" s="105"/>
      <c r="D13" s="105"/>
      <c r="E13" s="105"/>
      <c r="F13" s="105"/>
      <c r="G13" s="105"/>
      <c r="H13" s="104"/>
    </row>
    <row r="14" customFormat="false" ht="48" hidden="false" customHeight="true" outlineLevel="0" collapsed="false">
      <c r="A14" s="106" t="s">
        <v>88</v>
      </c>
      <c r="B14" s="107" t="s">
        <v>89</v>
      </c>
      <c r="C14" s="108" t="n">
        <v>0.25</v>
      </c>
      <c r="D14" s="109"/>
      <c r="E14" s="109"/>
      <c r="F14" s="16"/>
      <c r="G14" s="109"/>
      <c r="H14" s="104" t="n">
        <f aca="false">IF(G14&lt;&gt;"",20/20,IF(F14&lt;&gt;"",15/20,IF(E14&lt;&gt;"",8/20,IF(D14&lt;&gt;"",2/20,0))))*$C$14*20</f>
        <v>0</v>
      </c>
    </row>
    <row r="15" customFormat="false" ht="198" hidden="false" customHeight="true" outlineLevel="0" collapsed="false">
      <c r="A15" s="106"/>
      <c r="B15" s="110" t="s">
        <v>90</v>
      </c>
      <c r="C15" s="103" t="n">
        <v>0.2</v>
      </c>
      <c r="D15" s="69"/>
      <c r="E15" s="69"/>
      <c r="F15" s="69"/>
      <c r="G15" s="69"/>
      <c r="H15" s="104" t="n">
        <f aca="false">IF(G15&lt;&gt;"",20/20,IF(F15&lt;&gt;"",15/20,IF(E15&lt;&gt;"",8/20,IF(D15&lt;&gt;"",2/20,0))))*$C$15*20</f>
        <v>0</v>
      </c>
    </row>
    <row r="16" customFormat="false" ht="18.75" hidden="false" customHeight="true" outlineLevel="0" collapsed="false">
      <c r="A16" s="105" t="s">
        <v>91</v>
      </c>
      <c r="B16" s="105"/>
      <c r="C16" s="105"/>
      <c r="D16" s="105"/>
      <c r="E16" s="105"/>
      <c r="F16" s="105"/>
      <c r="G16" s="105"/>
      <c r="H16" s="104"/>
    </row>
    <row r="17" customFormat="false" ht="121.5" hidden="false" customHeight="true" outlineLevel="0" collapsed="false">
      <c r="A17" s="111" t="s">
        <v>92</v>
      </c>
      <c r="B17" s="112" t="s">
        <v>93</v>
      </c>
      <c r="C17" s="103" t="n">
        <v>0.12</v>
      </c>
      <c r="D17" s="69"/>
      <c r="E17" s="69"/>
      <c r="F17" s="69"/>
      <c r="G17" s="69"/>
      <c r="H17" s="104" t="n">
        <f aca="false">IF(G17&lt;&gt;"",20/20,IF(F17&lt;&gt;"",15/20,IF(E17&lt;&gt;"",8/20,IF(D17&lt;&gt;"",2/20,0))))*$C$17*20</f>
        <v>0</v>
      </c>
    </row>
    <row r="18" customFormat="false" ht="42" hidden="false" customHeight="true" outlineLevel="0" collapsed="false">
      <c r="A18" s="111" t="s">
        <v>94</v>
      </c>
      <c r="B18" s="113" t="s">
        <v>95</v>
      </c>
      <c r="C18" s="103" t="n">
        <v>0.05</v>
      </c>
      <c r="D18" s="69"/>
      <c r="E18" s="69"/>
      <c r="F18" s="69"/>
      <c r="G18" s="69"/>
      <c r="H18" s="104" t="n">
        <f aca="false">IF(G18&lt;&gt;"",20/20,IF(F18&lt;&gt;"",15/20,IF(E18&lt;&gt;"",8/20,IF(D18&lt;&gt;"",2/20,0))))*$C$18*20</f>
        <v>0</v>
      </c>
    </row>
    <row r="19" customFormat="false" ht="46.75" hidden="false" customHeight="true" outlineLevel="0" collapsed="false">
      <c r="A19" s="111" t="s">
        <v>96</v>
      </c>
      <c r="B19" s="112" t="s">
        <v>97</v>
      </c>
      <c r="C19" s="103" t="n">
        <v>0.05</v>
      </c>
      <c r="D19" s="69"/>
      <c r="E19" s="69"/>
      <c r="F19" s="69"/>
      <c r="G19" s="69"/>
      <c r="H19" s="104" t="n">
        <f aca="false">IF(G19&lt;&gt;"",20/20,IF(F19&lt;&gt;"",15/20,IF(E19&lt;&gt;"",8/20,IF(D19&lt;&gt;"",2/20,0))))*$C$19*20</f>
        <v>0</v>
      </c>
    </row>
    <row r="20" customFormat="false" ht="21.5" hidden="false" customHeight="true" outlineLevel="0" collapsed="false">
      <c r="A20" s="114" t="s">
        <v>68</v>
      </c>
      <c r="B20" s="115" t="s">
        <v>69</v>
      </c>
      <c r="C20" s="116" t="n">
        <f aca="false">C10+C11+C12+C14+C15+C17+C18+C19</f>
        <v>1</v>
      </c>
      <c r="D20" s="117" t="n">
        <f aca="false">SUM(H19,H18,H17,H15,H14,H12,H11,H10)</f>
        <v>0</v>
      </c>
      <c r="E20" s="117"/>
      <c r="F20" s="117"/>
      <c r="G20" s="117"/>
      <c r="H20" s="104" t="n">
        <f aca="false">SUM(H10,H11,H12,H14,H15,H17,H18,H19)</f>
        <v>0</v>
      </c>
    </row>
    <row r="21" s="119" customFormat="true" ht="14" hidden="false" customHeight="true" outlineLevel="0" collapsed="false">
      <c r="A21" s="118" t="s">
        <v>98</v>
      </c>
      <c r="B21" s="118"/>
      <c r="C21" s="118"/>
      <c r="D21" s="118"/>
      <c r="E21" s="118"/>
      <c r="F21" s="118"/>
      <c r="G21" s="118"/>
    </row>
    <row r="23" customFormat="false" ht="115.5" hidden="false" customHeight="true" outlineLevel="0" collapsed="false">
      <c r="A23" s="81" t="s">
        <v>99</v>
      </c>
      <c r="B23" s="81"/>
      <c r="C23" s="82" t="s">
        <v>100</v>
      </c>
      <c r="D23" s="82"/>
      <c r="E23" s="82"/>
      <c r="F23" s="82"/>
      <c r="G23" s="82"/>
    </row>
    <row r="25" customFormat="false" ht="13" hidden="false" customHeight="false" outlineLevel="0" collapsed="false">
      <c r="A25" s="120" t="s">
        <v>101</v>
      </c>
      <c r="B25" s="120"/>
    </row>
    <row r="26" customFormat="false" ht="13" hidden="false" customHeight="false" outlineLevel="0" collapsed="false">
      <c r="A26" s="120" t="s">
        <v>102</v>
      </c>
      <c r="B26" s="120"/>
    </row>
  </sheetData>
  <sheetProtection sheet="true" objects="true" scenarios="true"/>
  <mergeCells count="14">
    <mergeCell ref="A2:B2"/>
    <mergeCell ref="C2:G2"/>
    <mergeCell ref="A3:B3"/>
    <mergeCell ref="C3:D3"/>
    <mergeCell ref="A5:G5"/>
    <mergeCell ref="A7:G7"/>
    <mergeCell ref="A9:G9"/>
    <mergeCell ref="A13:G13"/>
    <mergeCell ref="A14:A15"/>
    <mergeCell ref="A16:G16"/>
    <mergeCell ref="D20:G20"/>
    <mergeCell ref="A21:G21"/>
    <mergeCell ref="A23:B23"/>
    <mergeCell ref="C23:G23"/>
  </mergeCells>
  <printOptions headings="false" gridLines="false" gridLinesSet="true" horizontalCentered="false" verticalCentered="false"/>
  <pageMargins left="0.25" right="0.25"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I38"/>
  <sheetViews>
    <sheetView showFormulas="false" showGridLines="true" showRowColHeaders="true" showZeros="true" rightToLeft="false" tabSelected="false" showOutlineSymbols="true" defaultGridColor="true" view="normal" topLeftCell="A14" colorId="64" zoomScale="100" zoomScaleNormal="100" zoomScalePageLayoutView="100" workbookViewId="0">
      <selection pane="topLeft" activeCell="C34" activeCellId="0" sqref="C34"/>
    </sheetView>
  </sheetViews>
  <sheetFormatPr defaultRowHeight="13" zeroHeight="false" outlineLevelRow="0" outlineLevelCol="0"/>
  <cols>
    <col collapsed="false" customWidth="true" hidden="false" outlineLevel="0" max="1" min="1" style="0" width="25.67"/>
    <col collapsed="false" customWidth="true" hidden="false" outlineLevel="0" max="2" min="2" style="0" width="46"/>
    <col collapsed="false" customWidth="true" hidden="false" outlineLevel="0" max="3" min="3" style="0" width="8.5"/>
    <col collapsed="false" customWidth="true" hidden="false" outlineLevel="0" max="4" min="4" style="0" width="5.5"/>
    <col collapsed="false" customWidth="true" hidden="false" outlineLevel="0" max="6" min="5" style="0" width="5.33"/>
    <col collapsed="false" customWidth="true" hidden="false" outlineLevel="0" max="7" min="7" style="0" width="5.17"/>
    <col collapsed="false" customWidth="true" hidden="false" outlineLevel="0" max="8" min="8" style="0" width="5.66"/>
    <col collapsed="false" customWidth="true" hidden="true" outlineLevel="0" max="9" min="9" style="0" width="4.66"/>
    <col collapsed="false" customWidth="true" hidden="false" outlineLevel="0" max="1025" min="10" style="0" width="10.66"/>
  </cols>
  <sheetData>
    <row r="1" customFormat="false" ht="13" hidden="false" customHeight="false" outlineLevel="0" collapsed="false">
      <c r="I1" s="45"/>
    </row>
    <row r="2" customFormat="false" ht="26.75" hidden="false" customHeight="true" outlineLevel="0" collapsed="false">
      <c r="A2" s="121" t="s">
        <v>37</v>
      </c>
      <c r="B2" s="121"/>
      <c r="C2" s="122" t="s">
        <v>38</v>
      </c>
      <c r="D2" s="122"/>
      <c r="E2" s="122"/>
      <c r="F2" s="122"/>
      <c r="G2" s="122"/>
      <c r="H2" s="122"/>
      <c r="I2" s="45"/>
    </row>
    <row r="3" customFormat="false" ht="26.75" hidden="false" customHeight="true" outlineLevel="0" collapsed="false">
      <c r="A3" s="123" t="s">
        <v>103</v>
      </c>
      <c r="B3" s="123"/>
      <c r="C3" s="121" t="s">
        <v>40</v>
      </c>
      <c r="D3" s="121"/>
      <c r="E3" s="121"/>
      <c r="F3" s="124" t="s">
        <v>104</v>
      </c>
      <c r="G3" s="125"/>
      <c r="H3" s="125"/>
      <c r="I3" s="45"/>
    </row>
    <row r="4" customFormat="false" ht="14" hidden="false" customHeight="false" outlineLevel="0" collapsed="false">
      <c r="A4" s="126"/>
      <c r="B4" s="126"/>
      <c r="C4" s="127"/>
      <c r="D4" s="127"/>
      <c r="E4" s="128"/>
      <c r="F4" s="129"/>
      <c r="G4" s="129"/>
      <c r="H4" s="129"/>
      <c r="I4" s="45"/>
    </row>
    <row r="5" customFormat="false" ht="30" hidden="false" customHeight="false" outlineLevel="0" collapsed="false">
      <c r="A5" s="130" t="s">
        <v>74</v>
      </c>
      <c r="B5" s="131"/>
      <c r="C5" s="131"/>
      <c r="D5" s="131"/>
      <c r="E5" s="131"/>
      <c r="F5" s="131"/>
      <c r="G5" s="131"/>
      <c r="H5" s="131"/>
      <c r="I5" s="45"/>
    </row>
    <row r="6" customFormat="false" ht="14" hidden="false" customHeight="false" outlineLevel="0" collapsed="false">
      <c r="A6" s="132"/>
      <c r="B6" s="133"/>
      <c r="C6" s="133"/>
      <c r="D6" s="133"/>
      <c r="E6" s="133"/>
      <c r="F6" s="133"/>
      <c r="G6" s="133"/>
      <c r="H6" s="133"/>
      <c r="I6" s="45"/>
    </row>
    <row r="7" customFormat="false" ht="13.75" hidden="false" customHeight="true" outlineLevel="0" collapsed="false">
      <c r="A7" s="95" t="s">
        <v>105</v>
      </c>
      <c r="B7" s="95"/>
      <c r="C7" s="95"/>
      <c r="D7" s="95"/>
      <c r="E7" s="95"/>
      <c r="F7" s="95"/>
      <c r="G7" s="95"/>
      <c r="H7" s="95"/>
      <c r="I7" s="45"/>
    </row>
    <row r="8" customFormat="false" ht="28" hidden="false" customHeight="false" outlineLevel="0" collapsed="false">
      <c r="A8" s="134" t="s">
        <v>106</v>
      </c>
      <c r="B8" s="135" t="s">
        <v>107</v>
      </c>
      <c r="C8" s="136" t="s">
        <v>108</v>
      </c>
      <c r="D8" s="97" t="s">
        <v>109</v>
      </c>
      <c r="E8" s="97" t="s">
        <v>76</v>
      </c>
      <c r="F8" s="97" t="s">
        <v>77</v>
      </c>
      <c r="G8" s="97" t="s">
        <v>78</v>
      </c>
      <c r="H8" s="99" t="s">
        <v>79</v>
      </c>
      <c r="I8" s="45"/>
    </row>
    <row r="9" customFormat="false" ht="14" hidden="false" customHeight="false" outlineLevel="0" collapsed="false">
      <c r="A9" s="137" t="s">
        <v>110</v>
      </c>
      <c r="B9" s="137"/>
      <c r="C9" s="137"/>
      <c r="D9" s="137"/>
      <c r="E9" s="137"/>
      <c r="F9" s="137"/>
      <c r="G9" s="137"/>
      <c r="H9" s="137"/>
      <c r="I9" s="45"/>
    </row>
    <row r="10" customFormat="false" ht="31.5" hidden="false" customHeight="true" outlineLevel="0" collapsed="false">
      <c r="A10" s="138" t="s">
        <v>111</v>
      </c>
      <c r="B10" s="139"/>
      <c r="C10" s="140"/>
      <c r="D10" s="141"/>
      <c r="E10" s="141"/>
      <c r="F10" s="141"/>
      <c r="G10" s="141"/>
      <c r="H10" s="141"/>
      <c r="I10" s="65" t="n">
        <f aca="false">IF(H10&lt;&gt;"",20/20,IF(G10&lt;&gt;"",15/20,IF(F10&lt;&gt;"",8/20,IF(E10&lt;&gt;"",2/20,0))))*$C$10*20</f>
        <v>0</v>
      </c>
    </row>
    <row r="11" customFormat="false" ht="31.5" hidden="false" customHeight="true" outlineLevel="0" collapsed="false">
      <c r="A11" s="138"/>
      <c r="B11" s="139"/>
      <c r="C11" s="140"/>
      <c r="D11" s="141"/>
      <c r="E11" s="142"/>
      <c r="F11" s="141"/>
      <c r="G11" s="141"/>
      <c r="H11" s="141"/>
      <c r="I11" s="65" t="n">
        <f aca="false">IF(H11&lt;&gt;"",20/20,IF(G11&lt;&gt;"",15/20,IF(F11&lt;&gt;"",8/20,IF(E11&lt;&gt;"",2/20,0))))*$C$11*20</f>
        <v>0</v>
      </c>
    </row>
    <row r="12" customFormat="false" ht="33.75" hidden="false" customHeight="true" outlineLevel="0" collapsed="false">
      <c r="A12" s="138"/>
      <c r="B12" s="139"/>
      <c r="C12" s="140"/>
      <c r="D12" s="141"/>
      <c r="E12" s="141"/>
      <c r="F12" s="141"/>
      <c r="G12" s="141"/>
      <c r="H12" s="141"/>
      <c r="I12" s="65" t="n">
        <f aca="false">IF(H12&lt;&gt;"",20/20,IF(G12&lt;&gt;"",15/20,IF(F12&lt;&gt;"",8/20,IF(E12&lt;&gt;"",2/20,0))))*$C$12*20</f>
        <v>0</v>
      </c>
    </row>
    <row r="13" customFormat="false" ht="32.25" hidden="false" customHeight="true" outlineLevel="0" collapsed="false">
      <c r="A13" s="138"/>
      <c r="B13" s="143"/>
      <c r="C13" s="140"/>
      <c r="D13" s="144"/>
      <c r="E13" s="144"/>
      <c r="F13" s="144"/>
      <c r="G13" s="144"/>
      <c r="H13" s="144"/>
      <c r="I13" s="65" t="n">
        <f aca="false">IF(H13&lt;&gt;"",20/20,IF(G13&lt;&gt;"",15/20,IF(F13&lt;&gt;"",8/20,IF(E13&lt;&gt;"",2/20,0))))*$C$13*20</f>
        <v>0</v>
      </c>
    </row>
    <row r="14" customFormat="false" ht="33.75" hidden="false" customHeight="true" outlineLevel="0" collapsed="false">
      <c r="A14" s="138"/>
      <c r="B14" s="143"/>
      <c r="C14" s="140"/>
      <c r="D14" s="144"/>
      <c r="E14" s="144"/>
      <c r="F14" s="144"/>
      <c r="G14" s="144"/>
      <c r="H14" s="144"/>
      <c r="I14" s="65" t="n">
        <f aca="false">IF(H14&lt;&gt;"",20/20,IF(G14&lt;&gt;"",15/20,IF(F14&lt;&gt;"",8/20,IF(E14&lt;&gt;"",2/20,0))))*$C$14*20</f>
        <v>0</v>
      </c>
    </row>
    <row r="15" customFormat="false" ht="33" hidden="false" customHeight="true" outlineLevel="0" collapsed="false">
      <c r="A15" s="138"/>
      <c r="B15" s="143"/>
      <c r="C15" s="140"/>
      <c r="D15" s="144"/>
      <c r="E15" s="144"/>
      <c r="F15" s="144"/>
      <c r="G15" s="144"/>
      <c r="H15" s="144"/>
      <c r="I15" s="65" t="n">
        <f aca="false">IF(H15&lt;&gt;"",20/20,IF(G15&lt;&gt;"",15/20,IF(F15&lt;&gt;"",8/20,IF(E15&lt;&gt;"",2/20,0))))*$C$15*20</f>
        <v>0</v>
      </c>
    </row>
    <row r="16" customFormat="false" ht="33" hidden="false" customHeight="true" outlineLevel="0" collapsed="false">
      <c r="A16" s="138"/>
      <c r="B16" s="143"/>
      <c r="C16" s="140"/>
      <c r="D16" s="144"/>
      <c r="E16" s="144"/>
      <c r="F16" s="144"/>
      <c r="G16" s="144"/>
      <c r="H16" s="144"/>
      <c r="I16" s="65" t="n">
        <f aca="false">IF(H16&lt;&gt;"",20/20,IF(G16&lt;&gt;"",15/20,IF(F16&lt;&gt;"",8/20,IF(E16&lt;&gt;"",2/20,0))))*$C$16*20</f>
        <v>0</v>
      </c>
    </row>
    <row r="17" customFormat="false" ht="33.75" hidden="false" customHeight="true" outlineLevel="0" collapsed="false">
      <c r="A17" s="138"/>
      <c r="B17" s="143"/>
      <c r="C17" s="140"/>
      <c r="D17" s="144"/>
      <c r="E17" s="144"/>
      <c r="F17" s="144"/>
      <c r="G17" s="144"/>
      <c r="H17" s="144"/>
      <c r="I17" s="65" t="n">
        <f aca="false">IF(H17&lt;&gt;"",20/20,IF(G17&lt;&gt;"",15/20,IF(F17&lt;&gt;"",8/20,IF(E17&lt;&gt;"",2/20,0))))*$C$17*20</f>
        <v>0</v>
      </c>
    </row>
    <row r="18" customFormat="false" ht="32.25" hidden="false" customHeight="true" outlineLevel="0" collapsed="false">
      <c r="A18" s="138"/>
      <c r="B18" s="139"/>
      <c r="C18" s="140"/>
      <c r="D18" s="145"/>
      <c r="E18" s="145"/>
      <c r="F18" s="145"/>
      <c r="G18" s="145"/>
      <c r="H18" s="145"/>
      <c r="I18" s="65" t="n">
        <f aca="false">IF(H18&lt;&gt;"",20/20,IF(G18&lt;&gt;"",15/20,IF(F18&lt;&gt;"",8/20,IF(E18&lt;&gt;"",2/20,0))))*$C$18*20</f>
        <v>0</v>
      </c>
    </row>
    <row r="19" customFormat="false" ht="31.5" hidden="false" customHeight="true" outlineLevel="0" collapsed="false">
      <c r="A19" s="138"/>
      <c r="B19" s="146"/>
      <c r="C19" s="140"/>
      <c r="D19" s="147"/>
      <c r="E19" s="147"/>
      <c r="F19" s="147"/>
      <c r="G19" s="147"/>
      <c r="H19" s="147"/>
      <c r="I19" s="65" t="n">
        <f aca="false">IF(H19&lt;&gt;"",20/20,IF(G19&lt;&gt;"",15/20,IF(F19&lt;&gt;"",8/20,IF(E19&lt;&gt;"",2/20,0))))*$C$19*20</f>
        <v>0</v>
      </c>
    </row>
    <row r="20" customFormat="false" ht="30.75" hidden="false" customHeight="true" outlineLevel="0" collapsed="false">
      <c r="A20" s="138"/>
      <c r="B20" s="148"/>
      <c r="C20" s="140"/>
      <c r="D20" s="149"/>
      <c r="E20" s="109"/>
      <c r="F20" s="109"/>
      <c r="G20" s="109"/>
      <c r="H20" s="150"/>
      <c r="I20" s="65" t="n">
        <f aca="false">IF(H20&lt;&gt;"",20/20,IF(G20&lt;&gt;"",15/20,IF(F20&lt;&gt;"",8/20,IF(E20&lt;&gt;"",2/20,0))))*$C$20*20</f>
        <v>0</v>
      </c>
    </row>
    <row r="21" customFormat="false" ht="25.5" hidden="false" customHeight="true" outlineLevel="0" collapsed="false">
      <c r="A21" s="138"/>
      <c r="B21" s="151"/>
      <c r="C21" s="152"/>
      <c r="D21" s="153"/>
      <c r="E21" s="153"/>
      <c r="F21" s="153"/>
      <c r="G21" s="153"/>
      <c r="H21" s="147"/>
      <c r="I21" s="65" t="n">
        <f aca="false">IF(H21&lt;&gt;"",20/20,IF(G21&lt;&gt;"",15/20,IF(F21&lt;&gt;"",8/20,IF(E21&lt;&gt;"",2/20,0))))*$C$21*20</f>
        <v>0</v>
      </c>
    </row>
    <row r="22" customFormat="false" ht="13.75" hidden="false" customHeight="true" outlineLevel="0" collapsed="false">
      <c r="A22" s="154" t="s">
        <v>112</v>
      </c>
      <c r="B22" s="154"/>
      <c r="C22" s="154"/>
      <c r="D22" s="154"/>
      <c r="E22" s="154"/>
      <c r="F22" s="154"/>
      <c r="G22" s="154"/>
      <c r="H22" s="154"/>
      <c r="I22" s="65"/>
    </row>
    <row r="23" customFormat="false" ht="21" hidden="false" customHeight="true" outlineLevel="0" collapsed="false">
      <c r="A23" s="155" t="s">
        <v>113</v>
      </c>
      <c r="B23" s="149"/>
      <c r="C23" s="140"/>
      <c r="D23" s="156"/>
      <c r="E23" s="156"/>
      <c r="F23" s="156"/>
      <c r="G23" s="156"/>
      <c r="H23" s="156"/>
      <c r="I23" s="65" t="n">
        <f aca="false">IF(H23&lt;&gt;"",20/20,IF(G23&lt;&gt;"",15/20,IF(F23&lt;&gt;"",8/20,IF(E23&lt;&gt;"",2/20,0))))*$C$23*20</f>
        <v>0</v>
      </c>
    </row>
    <row r="24" customFormat="false" ht="21" hidden="false" customHeight="true" outlineLevel="0" collapsed="false">
      <c r="A24" s="155"/>
      <c r="B24" s="149"/>
      <c r="C24" s="140"/>
      <c r="D24" s="156"/>
      <c r="E24" s="156"/>
      <c r="F24" s="156"/>
      <c r="G24" s="156"/>
      <c r="H24" s="156"/>
      <c r="I24" s="65" t="n">
        <f aca="false">IF(H24&lt;&gt;"",20/20,IF(G24&lt;&gt;"",15/20,IF(F24&lt;&gt;"",8/20,IF(E24&lt;&gt;"",2/20,0))))*$C$24*20</f>
        <v>0</v>
      </c>
    </row>
    <row r="25" customFormat="false" ht="20.25" hidden="false" customHeight="true" outlineLevel="0" collapsed="false">
      <c r="A25" s="155"/>
      <c r="B25" s="149"/>
      <c r="C25" s="140"/>
      <c r="D25" s="156"/>
      <c r="E25" s="156"/>
      <c r="F25" s="156"/>
      <c r="G25" s="156"/>
      <c r="H25" s="156"/>
      <c r="I25" s="65" t="n">
        <f aca="false">IF(H25&lt;&gt;"",20/20,IF(G25&lt;&gt;"",15/20,IF(F25&lt;&gt;"",8/20,IF(E25&lt;&gt;"",2/20,0))))*$C$25*20</f>
        <v>0</v>
      </c>
    </row>
    <row r="26" customFormat="false" ht="23.25" hidden="false" customHeight="true" outlineLevel="0" collapsed="false">
      <c r="A26" s="155"/>
      <c r="B26" s="149"/>
      <c r="C26" s="140"/>
      <c r="D26" s="156"/>
      <c r="E26" s="156"/>
      <c r="F26" s="156"/>
      <c r="G26" s="156"/>
      <c r="H26" s="156"/>
      <c r="I26" s="65" t="n">
        <f aca="false">IF(H26&lt;&gt;"",20/20,IF(G26&lt;&gt;"",15/20,IF(F26&lt;&gt;"",8/20,IF(E26&lt;&gt;"",2/20,0))))*$C$26*20</f>
        <v>0</v>
      </c>
    </row>
    <row r="27" customFormat="false" ht="23.25" hidden="false" customHeight="true" outlineLevel="0" collapsed="false">
      <c r="A27" s="155"/>
      <c r="B27" s="149"/>
      <c r="C27" s="140"/>
      <c r="D27" s="156"/>
      <c r="E27" s="156"/>
      <c r="F27" s="156"/>
      <c r="G27" s="156"/>
      <c r="H27" s="156"/>
      <c r="I27" s="65" t="n">
        <f aca="false">IF(H27&lt;&gt;"",20/20,IF(G27&lt;&gt;"",15/20,IF(F27&lt;&gt;"",8/20,IF(E27&lt;&gt;"",2/20,0))))*$C$27*20</f>
        <v>0</v>
      </c>
    </row>
    <row r="28" customFormat="false" ht="23.25" hidden="false" customHeight="true" outlineLevel="0" collapsed="false">
      <c r="A28" s="155"/>
      <c r="B28" s="149"/>
      <c r="C28" s="140"/>
      <c r="D28" s="156"/>
      <c r="E28" s="156"/>
      <c r="F28" s="156"/>
      <c r="G28" s="156"/>
      <c r="H28" s="156"/>
      <c r="I28" s="65" t="n">
        <f aca="false">IF(H28&lt;&gt;"",20/20,IF(G28&lt;&gt;"",15/20,IF(F28&lt;&gt;"",8/20,IF(E28&lt;&gt;"",2/20,0))))*$C$28*20</f>
        <v>0</v>
      </c>
    </row>
    <row r="29" customFormat="false" ht="21" hidden="false" customHeight="true" outlineLevel="0" collapsed="false">
      <c r="A29" s="155"/>
      <c r="B29" s="149"/>
      <c r="C29" s="140"/>
      <c r="D29" s="156"/>
      <c r="E29" s="156"/>
      <c r="F29" s="156"/>
      <c r="G29" s="156"/>
      <c r="H29" s="156"/>
      <c r="I29" s="65" t="n">
        <f aca="false">IF(H29&lt;&gt;"",20/20,IF(G29&lt;&gt;"",15/20,IF(F29&lt;&gt;"",8/20,IF(E29&lt;&gt;"",2/20,0))))*$C$29*20</f>
        <v>0</v>
      </c>
    </row>
    <row r="30" customFormat="false" ht="21" hidden="false" customHeight="true" outlineLevel="0" collapsed="false">
      <c r="A30" s="155"/>
      <c r="B30" s="149"/>
      <c r="C30" s="140"/>
      <c r="D30" s="156"/>
      <c r="E30" s="156"/>
      <c r="F30" s="156"/>
      <c r="G30" s="156"/>
      <c r="H30" s="156"/>
      <c r="I30" s="65" t="n">
        <f aca="false">IF(H30&lt;&gt;"",20/20,IF(G30&lt;&gt;"",15/20,IF(F30&lt;&gt;"",8/20,IF(E30&lt;&gt;"",2/20,0))))*$C$30*20</f>
        <v>0</v>
      </c>
    </row>
    <row r="31" customFormat="false" ht="21.75" hidden="false" customHeight="true" outlineLevel="0" collapsed="false">
      <c r="A31" s="155"/>
      <c r="B31" s="149"/>
      <c r="C31" s="140"/>
      <c r="D31" s="156"/>
      <c r="E31" s="156"/>
      <c r="F31" s="156"/>
      <c r="G31" s="156"/>
      <c r="H31" s="156"/>
      <c r="I31" s="65" t="n">
        <f aca="false">IF(H31&lt;&gt;"",20/20,IF(G31&lt;&gt;"",15/20,IF(F31&lt;&gt;"",8/20,IF(E31&lt;&gt;"",2/20,0))))*$C$31*20</f>
        <v>0</v>
      </c>
    </row>
    <row r="32" customFormat="false" ht="26.25" hidden="false" customHeight="true" outlineLevel="0" collapsed="false">
      <c r="A32" s="155"/>
      <c r="B32" s="149"/>
      <c r="C32" s="140"/>
      <c r="D32" s="156"/>
      <c r="E32" s="156"/>
      <c r="F32" s="156"/>
      <c r="G32" s="156"/>
      <c r="H32" s="156"/>
      <c r="I32" s="65" t="n">
        <f aca="false">IF(H32&lt;&gt;"",20/20,IF(G32&lt;&gt;"",15/20,IF(F32&lt;&gt;"",8/20,IF(E32&lt;&gt;"",2/20,0))))*$C$32*20</f>
        <v>0</v>
      </c>
    </row>
    <row r="33" customFormat="false" ht="24.75" hidden="false" customHeight="true" outlineLevel="0" collapsed="false">
      <c r="A33" s="155"/>
      <c r="B33" s="157"/>
      <c r="C33" s="140"/>
      <c r="D33" s="156"/>
      <c r="E33" s="156"/>
      <c r="F33" s="156"/>
      <c r="G33" s="156"/>
      <c r="H33" s="156"/>
      <c r="I33" s="65" t="n">
        <f aca="false">IF(H33&lt;&gt;"",20/20,IF(G33&lt;&gt;"",15/20,IF(F33&lt;&gt;"",8/20,IF(E33&lt;&gt;"",2/20,0))))*$C$33*20</f>
        <v>0</v>
      </c>
    </row>
    <row r="34" customFormat="false" ht="23.25" hidden="false" customHeight="true" outlineLevel="0" collapsed="false">
      <c r="A34" s="155"/>
      <c r="B34" s="158"/>
      <c r="C34" s="140"/>
      <c r="D34" s="156"/>
      <c r="E34" s="156"/>
      <c r="F34" s="156"/>
      <c r="G34" s="156"/>
      <c r="H34" s="156"/>
      <c r="I34" s="65" t="n">
        <f aca="false">IF(H34&lt;&gt;"",20/20,IF(G34&lt;&gt;"",15/20,IF(F34&lt;&gt;"",8/20,IF(E34&lt;&gt;"",2/20,0))))*$C$34*20</f>
        <v>0</v>
      </c>
    </row>
    <row r="35" customFormat="false" ht="14" hidden="false" customHeight="false" outlineLevel="0" collapsed="false">
      <c r="B35" s="159" t="s">
        <v>114</v>
      </c>
      <c r="C35" s="160" t="n">
        <f aca="false">C10+C11+C12+C13+C14+C15+C16+C17+C18+C19+C20+C21+C23+C24+C25+C26+C27+C28+C29+C30+C31+C32+C33+C34</f>
        <v>0</v>
      </c>
      <c r="D35" s="161" t="n">
        <f aca="false">SUM(I10:I34)*5</f>
        <v>0</v>
      </c>
      <c r="E35" s="161"/>
      <c r="F35" s="161"/>
      <c r="G35" s="161"/>
      <c r="H35" s="161"/>
      <c r="I35" s="65"/>
    </row>
    <row r="36" customFormat="false" ht="13.5" hidden="false" customHeight="true" outlineLevel="0" collapsed="false">
      <c r="A36" s="162"/>
      <c r="B36" s="163" t="s">
        <v>68</v>
      </c>
      <c r="D36" s="164" t="n">
        <f aca="false">D35/5</f>
        <v>0</v>
      </c>
      <c r="E36" s="164"/>
      <c r="F36" s="164"/>
      <c r="G36" s="164"/>
      <c r="H36" s="164"/>
      <c r="I36" s="45"/>
    </row>
    <row r="37" customFormat="false" ht="13" hidden="false" customHeight="false" outlineLevel="0" collapsed="false">
      <c r="A37" s="165" t="s">
        <v>115</v>
      </c>
      <c r="B37" s="165"/>
      <c r="C37" s="165"/>
      <c r="D37" s="165"/>
      <c r="E37" s="165"/>
      <c r="F37" s="165"/>
      <c r="G37" s="165"/>
      <c r="H37" s="165"/>
      <c r="I37" s="45"/>
    </row>
    <row r="38" customFormat="false" ht="93" hidden="false" customHeight="true" outlineLevel="0" collapsed="false">
      <c r="A38" s="81" t="s">
        <v>116</v>
      </c>
      <c r="B38" s="81"/>
      <c r="C38" s="82" t="s">
        <v>117</v>
      </c>
      <c r="D38" s="82"/>
      <c r="E38" s="82"/>
      <c r="F38" s="82"/>
      <c r="G38" s="82"/>
      <c r="H38" s="82"/>
      <c r="I38" s="45"/>
    </row>
  </sheetData>
  <sheetProtection sheet="true" objects="true" scenarios="true"/>
  <mergeCells count="15">
    <mergeCell ref="A2:B2"/>
    <mergeCell ref="C2:H2"/>
    <mergeCell ref="A3:B3"/>
    <mergeCell ref="C3:E3"/>
    <mergeCell ref="B5:H5"/>
    <mergeCell ref="A7:H7"/>
    <mergeCell ref="A9:H9"/>
    <mergeCell ref="A10:A21"/>
    <mergeCell ref="A22:H22"/>
    <mergeCell ref="A23:A34"/>
    <mergeCell ref="D35:H35"/>
    <mergeCell ref="D36:H36"/>
    <mergeCell ref="A37:H37"/>
    <mergeCell ref="A38:B38"/>
    <mergeCell ref="C38:H38"/>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2:H21"/>
  <sheetViews>
    <sheetView showFormulas="false" showGridLines="true" showRowColHeaders="true" showZeros="true" rightToLeft="false" tabSelected="false" showOutlineSymbols="true" defaultGridColor="true" view="normal" topLeftCell="A11" colorId="64" zoomScale="100" zoomScaleNormal="100" zoomScalePageLayoutView="100" workbookViewId="0">
      <selection pane="topLeft" activeCell="G15" activeCellId="0" sqref="G15"/>
    </sheetView>
  </sheetViews>
  <sheetFormatPr defaultRowHeight="13" zeroHeight="false" outlineLevelRow="0" outlineLevelCol="0"/>
  <cols>
    <col collapsed="false" customWidth="true" hidden="false" outlineLevel="0" max="1" min="1" style="0" width="27.5"/>
    <col collapsed="false" customWidth="true" hidden="false" outlineLevel="0" max="2" min="2" style="0" width="42.5"/>
    <col collapsed="false" customWidth="true" hidden="false" outlineLevel="0" max="3" min="3" style="0" width="5.17"/>
    <col collapsed="false" customWidth="true" hidden="false" outlineLevel="0" max="7" min="4" style="0" width="4.66"/>
    <col collapsed="false" customWidth="true" hidden="false" outlineLevel="0" max="8" min="8" style="0" width="0.17"/>
    <col collapsed="false" customWidth="true" hidden="false" outlineLevel="0" max="1025" min="9" style="0" width="10.66"/>
  </cols>
  <sheetData>
    <row r="2" customFormat="false" ht="38" hidden="false" customHeight="true" outlineLevel="0" collapsed="false">
      <c r="A2" s="121" t="s">
        <v>37</v>
      </c>
      <c r="B2" s="121"/>
      <c r="C2" s="122" t="s">
        <v>38</v>
      </c>
      <c r="D2" s="122"/>
      <c r="E2" s="122"/>
      <c r="F2" s="122"/>
      <c r="G2" s="122"/>
    </row>
    <row r="3" customFormat="false" ht="35" hidden="false" customHeight="true" outlineLevel="0" collapsed="false">
      <c r="A3" s="123" t="s">
        <v>118</v>
      </c>
      <c r="B3" s="123"/>
      <c r="C3" s="121" t="s">
        <v>40</v>
      </c>
      <c r="D3" s="121"/>
      <c r="E3" s="124" t="s">
        <v>104</v>
      </c>
      <c r="F3" s="125"/>
      <c r="G3" s="125"/>
    </row>
    <row r="4" customFormat="false" ht="14" hidden="false" customHeight="false" outlineLevel="0" collapsed="false">
      <c r="A4" s="88"/>
      <c r="B4" s="88"/>
      <c r="C4" s="89"/>
      <c r="D4" s="90"/>
      <c r="E4" s="91"/>
      <c r="F4" s="91"/>
      <c r="G4" s="91"/>
    </row>
    <row r="5" customFormat="false" ht="24.5" hidden="false" customHeight="true" outlineLevel="0" collapsed="false">
      <c r="A5" s="166" t="s">
        <v>74</v>
      </c>
      <c r="B5" s="167"/>
      <c r="C5" s="167"/>
      <c r="D5" s="167"/>
      <c r="E5" s="167"/>
      <c r="F5" s="167"/>
      <c r="G5" s="167"/>
    </row>
    <row r="6" customFormat="false" ht="14" hidden="false" customHeight="false" outlineLevel="0" collapsed="false">
      <c r="A6" s="93"/>
      <c r="B6" s="94"/>
      <c r="C6" s="94"/>
      <c r="D6" s="94"/>
      <c r="E6" s="94"/>
      <c r="F6" s="94"/>
      <c r="G6" s="94"/>
    </row>
    <row r="7" customFormat="false" ht="45.5" hidden="false" customHeight="true" outlineLevel="0" collapsed="false">
      <c r="A7" s="95" t="s">
        <v>119</v>
      </c>
      <c r="B7" s="95"/>
      <c r="C7" s="95"/>
      <c r="D7" s="95"/>
      <c r="E7" s="95"/>
      <c r="F7" s="95"/>
      <c r="G7" s="95"/>
    </row>
    <row r="8" customFormat="false" ht="14" hidden="false" customHeight="false" outlineLevel="0" collapsed="false">
      <c r="A8" s="96" t="s">
        <v>44</v>
      </c>
      <c r="B8" s="97" t="s">
        <v>45</v>
      </c>
      <c r="C8" s="98" t="s">
        <v>46</v>
      </c>
      <c r="D8" s="97" t="s">
        <v>76</v>
      </c>
      <c r="E8" s="97" t="s">
        <v>77</v>
      </c>
      <c r="F8" s="97" t="s">
        <v>78</v>
      </c>
      <c r="G8" s="99" t="s">
        <v>79</v>
      </c>
    </row>
    <row r="9" customFormat="false" ht="15" hidden="false" customHeight="true" outlineLevel="0" collapsed="false">
      <c r="A9" s="100" t="s">
        <v>120</v>
      </c>
      <c r="B9" s="100"/>
      <c r="C9" s="100"/>
      <c r="D9" s="100"/>
      <c r="E9" s="100"/>
      <c r="F9" s="100"/>
      <c r="G9" s="100"/>
    </row>
    <row r="10" customFormat="false" ht="33" hidden="false" customHeight="true" outlineLevel="0" collapsed="false">
      <c r="A10" s="168" t="s">
        <v>121</v>
      </c>
      <c r="B10" s="102" t="s">
        <v>122</v>
      </c>
      <c r="C10" s="103" t="n">
        <v>0.2</v>
      </c>
      <c r="D10" s="64"/>
      <c r="E10" s="64"/>
      <c r="F10" s="64"/>
      <c r="G10" s="64"/>
      <c r="H10" s="104" t="n">
        <f aca="false">IF(G10&lt;&gt;"",20/20,IF(F10&lt;&gt;"",15/20,IF(E10&lt;&gt;"",8/20,IF(D10&lt;&gt;"",2/20,0))))*$C$10*20</f>
        <v>0</v>
      </c>
    </row>
    <row r="11" customFormat="false" ht="24" hidden="false" customHeight="true" outlineLevel="0" collapsed="false">
      <c r="A11" s="168"/>
      <c r="B11" s="102" t="s">
        <v>123</v>
      </c>
      <c r="C11" s="103" t="n">
        <v>0.15</v>
      </c>
      <c r="D11" s="64"/>
      <c r="E11" s="64"/>
      <c r="F11" s="64"/>
      <c r="G11" s="64"/>
      <c r="H11" s="104" t="n">
        <f aca="false">IF(G11&lt;&gt;"",20/20,IF(F11&lt;&gt;"",15/20,IF(E11&lt;&gt;"",8/20,IF(D11&lt;&gt;"",2/20,0))))*$C$11*20</f>
        <v>0</v>
      </c>
    </row>
    <row r="12" customFormat="false" ht="45.5" hidden="false" customHeight="true" outlineLevel="0" collapsed="false">
      <c r="A12" s="168"/>
      <c r="B12" s="102" t="s">
        <v>124</v>
      </c>
      <c r="C12" s="103" t="n">
        <v>0.15</v>
      </c>
      <c r="D12" s="64"/>
      <c r="E12" s="64"/>
      <c r="F12" s="64"/>
      <c r="G12" s="64"/>
      <c r="H12" s="104" t="n">
        <f aca="false">IF(G12&lt;&gt;"",20/20,IF(F12&lt;&gt;"",15/20,IF(E12&lt;&gt;"",8/20,IF(D12&lt;&gt;"",2/20,0))))*$C$12*20</f>
        <v>0</v>
      </c>
    </row>
    <row r="13" customFormat="false" ht="21.5" hidden="false" customHeight="true" outlineLevel="0" collapsed="false">
      <c r="A13" s="105" t="s">
        <v>125</v>
      </c>
      <c r="B13" s="105"/>
      <c r="C13" s="105"/>
      <c r="D13" s="105"/>
      <c r="E13" s="105"/>
      <c r="F13" s="105"/>
      <c r="G13" s="105"/>
      <c r="H13" s="104" t="n">
        <f aca="false">SUM(H10:K12)</f>
        <v>0</v>
      </c>
    </row>
    <row r="14" s="170" customFormat="true" ht="45" hidden="false" customHeight="true" outlineLevel="0" collapsed="false">
      <c r="A14" s="169" t="s">
        <v>126</v>
      </c>
      <c r="B14" s="102" t="s">
        <v>127</v>
      </c>
      <c r="C14" s="103" t="n">
        <v>0.15</v>
      </c>
      <c r="D14" s="69"/>
      <c r="E14" s="69"/>
      <c r="F14" s="69"/>
      <c r="G14" s="69"/>
      <c r="H14" s="104" t="n">
        <f aca="false">IF(G14&lt;&gt;"",20/20,IF(F14&lt;&gt;"",15/20,IF(E14&lt;&gt;"",8/20,IF(D14&lt;&gt;"",2/20,0))))*$C$14*20</f>
        <v>0</v>
      </c>
    </row>
    <row r="15" customFormat="false" ht="112" hidden="false" customHeight="false" outlineLevel="0" collapsed="false">
      <c r="A15" s="169" t="s">
        <v>128</v>
      </c>
      <c r="B15" s="112" t="s">
        <v>129</v>
      </c>
      <c r="C15" s="103" t="n">
        <v>0.35</v>
      </c>
      <c r="D15" s="69"/>
      <c r="E15" s="69"/>
      <c r="F15" s="69"/>
      <c r="G15" s="69"/>
      <c r="H15" s="104" t="n">
        <f aca="false">IF(G15&lt;&gt;"",20/20,IF(F15&lt;&gt;"",15/20,IF(E15&lt;&gt;"",8/20,IF(D15&lt;&gt;"",2/20,0))))*$C$15*20</f>
        <v>0</v>
      </c>
    </row>
    <row r="16" customFormat="false" ht="33" hidden="false" customHeight="true" outlineLevel="0" collapsed="false">
      <c r="A16" s="114" t="s">
        <v>68</v>
      </c>
      <c r="B16" s="115" t="s">
        <v>69</v>
      </c>
      <c r="C16" s="171" t="n">
        <f aca="false">SUM(C10:C11:C12:C15)</f>
        <v>1</v>
      </c>
      <c r="D16" s="117" t="n">
        <f aca="false">SUM(H15,H14,H12,H11,H10)</f>
        <v>0</v>
      </c>
      <c r="E16" s="117"/>
      <c r="F16" s="117"/>
      <c r="G16" s="117"/>
    </row>
    <row r="17" customFormat="false" ht="12.75" hidden="false" customHeight="true" outlineLevel="0" collapsed="false">
      <c r="A17" s="118" t="s">
        <v>130</v>
      </c>
      <c r="B17" s="118"/>
      <c r="C17" s="118"/>
      <c r="D17" s="118"/>
      <c r="E17" s="118"/>
      <c r="F17" s="118"/>
      <c r="G17" s="118"/>
    </row>
    <row r="18" customFormat="false" ht="27.75" hidden="true" customHeight="true" outlineLevel="0" collapsed="false"/>
    <row r="19" customFormat="false" ht="106.5" hidden="false" customHeight="true" outlineLevel="0" collapsed="false">
      <c r="A19" s="81" t="s">
        <v>131</v>
      </c>
      <c r="B19" s="81"/>
      <c r="C19" s="82" t="s">
        <v>132</v>
      </c>
      <c r="D19" s="82"/>
      <c r="E19" s="82"/>
      <c r="F19" s="82"/>
      <c r="G19" s="82"/>
    </row>
    <row r="21" customFormat="false" ht="29.25" hidden="false" customHeight="true" outlineLevel="0" collapsed="false">
      <c r="A21" s="172" t="s">
        <v>133</v>
      </c>
      <c r="B21" s="172"/>
      <c r="C21" s="172"/>
      <c r="D21" s="172"/>
      <c r="E21" s="172"/>
      <c r="F21" s="172"/>
      <c r="G21" s="172"/>
    </row>
  </sheetData>
  <sheetProtection sheet="true" objects="true" scenarios="true"/>
  <mergeCells count="14">
    <mergeCell ref="A2:B2"/>
    <mergeCell ref="C2:G2"/>
    <mergeCell ref="A3:B3"/>
    <mergeCell ref="C3:D3"/>
    <mergeCell ref="B5:G5"/>
    <mergeCell ref="A7:G7"/>
    <mergeCell ref="A9:G9"/>
    <mergeCell ref="A10:A12"/>
    <mergeCell ref="A13:G13"/>
    <mergeCell ref="D16:G16"/>
    <mergeCell ref="A17:G17"/>
    <mergeCell ref="A19:B19"/>
    <mergeCell ref="C19:G19"/>
    <mergeCell ref="A21:G21"/>
  </mergeCells>
  <printOptions headings="false" gridLines="false" gridLinesSet="true" horizontalCentered="false" verticalCentered="false"/>
  <pageMargins left="0.25" right="0.25"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2:H24"/>
  <sheetViews>
    <sheetView showFormulas="false" showGridLines="true" showRowColHeaders="true" showZeros="true" rightToLeft="false" tabSelected="false" showOutlineSymbols="true" defaultGridColor="true" view="normal" topLeftCell="A11" colorId="64" zoomScale="100" zoomScaleNormal="100" zoomScalePageLayoutView="100" workbookViewId="0">
      <selection pane="topLeft" activeCell="G10" activeCellId="0" sqref="G10"/>
    </sheetView>
  </sheetViews>
  <sheetFormatPr defaultRowHeight="13" zeroHeight="false" outlineLevelRow="0" outlineLevelCol="0"/>
  <cols>
    <col collapsed="false" customWidth="true" hidden="false" outlineLevel="0" max="1" min="1" style="0" width="30.33"/>
    <col collapsed="false" customWidth="true" hidden="false" outlineLevel="0" max="2" min="2" style="0" width="41.33"/>
    <col collapsed="false" customWidth="true" hidden="false" outlineLevel="0" max="3" min="3" style="0" width="5.5"/>
    <col collapsed="false" customWidth="true" hidden="false" outlineLevel="0" max="7" min="4" style="0" width="4.66"/>
    <col collapsed="false" customWidth="true" hidden="true" outlineLevel="0" max="8" min="8" style="0" width="5.66"/>
    <col collapsed="false" customWidth="true" hidden="false" outlineLevel="0" max="1025" min="9" style="0" width="10.66"/>
  </cols>
  <sheetData>
    <row r="2" customFormat="false" ht="38" hidden="false" customHeight="true" outlineLevel="0" collapsed="false">
      <c r="A2" s="173" t="s">
        <v>37</v>
      </c>
      <c r="B2" s="173"/>
      <c r="C2" s="174" t="s">
        <v>38</v>
      </c>
      <c r="D2" s="174"/>
      <c r="E2" s="174"/>
      <c r="F2" s="174"/>
      <c r="G2" s="174"/>
    </row>
    <row r="3" customFormat="false" ht="35" hidden="false" customHeight="true" outlineLevel="0" collapsed="false">
      <c r="A3" s="175" t="s">
        <v>134</v>
      </c>
      <c r="B3" s="175"/>
      <c r="C3" s="173" t="s">
        <v>40</v>
      </c>
      <c r="D3" s="173"/>
      <c r="E3" s="176" t="s">
        <v>135</v>
      </c>
      <c r="F3" s="177"/>
      <c r="G3" s="177"/>
    </row>
    <row r="4" customFormat="false" ht="14" hidden="false" customHeight="false" outlineLevel="0" collapsed="false">
      <c r="A4" s="88"/>
      <c r="B4" s="88"/>
      <c r="C4" s="89"/>
      <c r="D4" s="90"/>
      <c r="E4" s="91"/>
      <c r="F4" s="91"/>
      <c r="G4" s="91"/>
    </row>
    <row r="5" customFormat="false" ht="24.5" hidden="false" customHeight="true" outlineLevel="0" collapsed="false">
      <c r="A5" s="166" t="s">
        <v>74</v>
      </c>
      <c r="B5" s="167"/>
      <c r="C5" s="167"/>
      <c r="D5" s="167"/>
      <c r="E5" s="167"/>
      <c r="F5" s="167"/>
      <c r="G5" s="167"/>
    </row>
    <row r="6" customFormat="false" ht="14" hidden="false" customHeight="false" outlineLevel="0" collapsed="false">
      <c r="A6" s="93"/>
      <c r="B6" s="94"/>
      <c r="C6" s="94"/>
      <c r="D6" s="94"/>
      <c r="E6" s="94"/>
      <c r="F6" s="94"/>
      <c r="G6" s="94"/>
    </row>
    <row r="7" customFormat="false" ht="21" hidden="false" customHeight="true" outlineLevel="0" collapsed="false">
      <c r="A7" s="95" t="s">
        <v>136</v>
      </c>
      <c r="B7" s="95"/>
      <c r="C7" s="95"/>
      <c r="D7" s="95"/>
      <c r="E7" s="95"/>
      <c r="F7" s="95"/>
      <c r="G7" s="95"/>
    </row>
    <row r="8" customFormat="false" ht="25.75" hidden="false" customHeight="true" outlineLevel="0" collapsed="false">
      <c r="A8" s="178" t="s">
        <v>44</v>
      </c>
      <c r="B8" s="179" t="s">
        <v>45</v>
      </c>
      <c r="C8" s="98" t="s">
        <v>46</v>
      </c>
      <c r="D8" s="97" t="s">
        <v>76</v>
      </c>
      <c r="E8" s="97" t="s">
        <v>77</v>
      </c>
      <c r="F8" s="97" t="s">
        <v>78</v>
      </c>
      <c r="G8" s="99" t="s">
        <v>79</v>
      </c>
    </row>
    <row r="9" customFormat="false" ht="15" hidden="false" customHeight="true" outlineLevel="0" collapsed="false">
      <c r="A9" s="100" t="s">
        <v>137</v>
      </c>
      <c r="B9" s="100"/>
      <c r="C9" s="100"/>
      <c r="D9" s="100"/>
      <c r="E9" s="100"/>
      <c r="F9" s="100"/>
      <c r="G9" s="100"/>
    </row>
    <row r="10" customFormat="false" ht="249.75" hidden="false" customHeight="true" outlineLevel="0" collapsed="false">
      <c r="A10" s="180" t="s">
        <v>138</v>
      </c>
      <c r="B10" s="102" t="s">
        <v>139</v>
      </c>
      <c r="C10" s="103" t="n">
        <v>0.25</v>
      </c>
      <c r="D10" s="64"/>
      <c r="E10" s="64"/>
      <c r="F10" s="64"/>
      <c r="G10" s="64"/>
      <c r="H10" s="104" t="n">
        <f aca="false">IF(G10&lt;&gt;"",20/20,IF(F10&lt;&gt;"",15/20,IF(E10&lt;&gt;"",8/20,IF(D10&lt;&gt;"",2/20,0))))*$C$10*20</f>
        <v>0</v>
      </c>
    </row>
    <row r="11" customFormat="false" ht="13.75" hidden="false" customHeight="true" outlineLevel="0" collapsed="false">
      <c r="A11" s="181" t="s">
        <v>140</v>
      </c>
      <c r="B11" s="181"/>
      <c r="C11" s="181"/>
      <c r="D11" s="181"/>
      <c r="E11" s="181"/>
      <c r="F11" s="181"/>
      <c r="G11" s="181"/>
      <c r="H11" s="104"/>
    </row>
    <row r="12" customFormat="false" ht="130.75" hidden="false" customHeight="true" outlineLevel="0" collapsed="false">
      <c r="A12" s="182" t="s">
        <v>141</v>
      </c>
      <c r="B12" s="110" t="s">
        <v>142</v>
      </c>
      <c r="C12" s="103" t="n">
        <v>0.25</v>
      </c>
      <c r="D12" s="64"/>
      <c r="E12" s="64"/>
      <c r="F12" s="64"/>
      <c r="G12" s="64"/>
      <c r="H12" s="104" t="n">
        <f aca="false">IF(G12&lt;&gt;"",20/20,IF(F12&lt;&gt;"",15/20,IF(E12&lt;&gt;"",8/20,IF(D12&lt;&gt;"",2/20,0))))*$C$12*20</f>
        <v>0</v>
      </c>
    </row>
    <row r="13" customFormat="false" ht="13.75" hidden="false" customHeight="true" outlineLevel="0" collapsed="false">
      <c r="A13" s="181" t="s">
        <v>143</v>
      </c>
      <c r="B13" s="181"/>
      <c r="C13" s="181"/>
      <c r="D13" s="181"/>
      <c r="E13" s="181"/>
      <c r="F13" s="181"/>
      <c r="G13" s="181"/>
      <c r="H13" s="104"/>
    </row>
    <row r="14" customFormat="false" ht="124.75" hidden="false" customHeight="true" outlineLevel="0" collapsed="false">
      <c r="A14" s="182" t="s">
        <v>144</v>
      </c>
      <c r="B14" s="110" t="s">
        <v>145</v>
      </c>
      <c r="C14" s="103" t="n">
        <v>0.17</v>
      </c>
      <c r="D14" s="69"/>
      <c r="E14" s="69"/>
      <c r="F14" s="69"/>
      <c r="G14" s="183"/>
      <c r="H14" s="104" t="n">
        <f aca="false">IF(G14&lt;&gt;"",20/20,IF(F14&lt;&gt;"",15/20,IF(E14&lt;&gt;"",8/20,IF(D14&lt;&gt;"",2/20,0))))*$C$14*20</f>
        <v>0</v>
      </c>
    </row>
    <row r="15" customFormat="false" ht="13.75" hidden="false" customHeight="true" outlineLevel="0" collapsed="false">
      <c r="A15" s="181" t="s">
        <v>146</v>
      </c>
      <c r="B15" s="181"/>
      <c r="C15" s="181"/>
      <c r="D15" s="181"/>
      <c r="E15" s="181"/>
      <c r="F15" s="181"/>
      <c r="G15" s="181"/>
      <c r="H15" s="104"/>
    </row>
    <row r="16" customFormat="false" ht="104.25" hidden="false" customHeight="true" outlineLevel="0" collapsed="false">
      <c r="A16" s="182" t="s">
        <v>147</v>
      </c>
      <c r="B16" s="102" t="s">
        <v>148</v>
      </c>
      <c r="C16" s="103" t="n">
        <v>0.09</v>
      </c>
      <c r="D16" s="69"/>
      <c r="E16" s="69"/>
      <c r="F16" s="69"/>
      <c r="G16" s="183"/>
      <c r="H16" s="104" t="n">
        <f aca="false">IF(G16&lt;&gt;"",20/20,IF(F16&lt;&gt;"",15/20,IF(E16&lt;&gt;"",8/20,IF(D16&lt;&gt;"",2/20,0))))*$C$16*20</f>
        <v>0</v>
      </c>
    </row>
    <row r="17" customFormat="false" ht="150" hidden="false" customHeight="true" outlineLevel="0" collapsed="false">
      <c r="A17" s="101" t="s">
        <v>149</v>
      </c>
      <c r="B17" s="102" t="s">
        <v>150</v>
      </c>
      <c r="C17" s="103" t="n">
        <v>0.07</v>
      </c>
      <c r="D17" s="69"/>
      <c r="E17" s="69"/>
      <c r="F17" s="69"/>
      <c r="G17" s="183"/>
      <c r="H17" s="104" t="n">
        <f aca="false">IF(G17&lt;&gt;"",20/20,IF(F17&lt;&gt;"",15/20,IF(E17&lt;&gt;"",8/20,IF(D17&lt;&gt;"",2/20,0))))*$C$17*20</f>
        <v>0</v>
      </c>
    </row>
    <row r="18" customFormat="false" ht="162" hidden="false" customHeight="true" outlineLevel="0" collapsed="false">
      <c r="A18" s="101" t="s">
        <v>151</v>
      </c>
      <c r="B18" s="102" t="s">
        <v>152</v>
      </c>
      <c r="C18" s="103" t="n">
        <v>0.09</v>
      </c>
      <c r="D18" s="69"/>
      <c r="E18" s="69"/>
      <c r="F18" s="69"/>
      <c r="G18" s="183"/>
      <c r="H18" s="104" t="n">
        <f aca="false">IF(G18&lt;&gt;"",20/20,IF(F18&lt;&gt;"",15/20,IF(E18&lt;&gt;"",8/20,IF(D18&lt;&gt;"",2/20,0))))*$C$18*20</f>
        <v>0</v>
      </c>
    </row>
    <row r="19" customFormat="false" ht="13.75" hidden="false" customHeight="true" outlineLevel="0" collapsed="false">
      <c r="A19" s="184" t="s">
        <v>66</v>
      </c>
      <c r="B19" s="184"/>
      <c r="C19" s="184"/>
      <c r="D19" s="184"/>
      <c r="E19" s="184"/>
      <c r="F19" s="184"/>
      <c r="G19" s="184"/>
      <c r="H19" s="104"/>
    </row>
    <row r="20" customFormat="false" ht="70" hidden="false" customHeight="true" outlineLevel="0" collapsed="false">
      <c r="A20" s="185" t="s">
        <v>67</v>
      </c>
      <c r="B20" s="185"/>
      <c r="C20" s="186" t="n">
        <v>0.08</v>
      </c>
      <c r="D20" s="73"/>
      <c r="E20" s="73"/>
      <c r="F20" s="73"/>
      <c r="G20" s="73"/>
      <c r="H20" s="104" t="n">
        <f aca="false">IF(G20&lt;&gt;"",20/20,IF(F20&lt;&gt;"",15/20,IF(E20&lt;&gt;"",8/20,IF(D20&lt;&gt;"",2/20,0))))*$C$20*20</f>
        <v>0</v>
      </c>
    </row>
    <row r="21" customFormat="false" ht="21.5" hidden="false" customHeight="true" outlineLevel="0" collapsed="false">
      <c r="A21" s="114" t="s">
        <v>68</v>
      </c>
      <c r="B21" s="115" t="s">
        <v>69</v>
      </c>
      <c r="C21" s="171" t="n">
        <f aca="false">C10+C12+C14+C16+C17+C18+C20</f>
        <v>1</v>
      </c>
      <c r="D21" s="117" t="n">
        <f aca="false">SUM(H20,H18,H17,H16,H14,H12,H10)</f>
        <v>0</v>
      </c>
      <c r="E21" s="117"/>
      <c r="F21" s="117"/>
      <c r="G21" s="117"/>
      <c r="H21" s="104" t="n">
        <f aca="false">SUM(H10:H20)</f>
        <v>0</v>
      </c>
    </row>
    <row r="22" s="119" customFormat="true" ht="14" hidden="false" customHeight="true" outlineLevel="0" collapsed="false">
      <c r="A22" s="187" t="s">
        <v>70</v>
      </c>
      <c r="B22" s="187"/>
      <c r="C22" s="187"/>
      <c r="D22" s="187"/>
      <c r="E22" s="187"/>
      <c r="F22" s="187"/>
      <c r="G22" s="187"/>
    </row>
    <row r="24" customFormat="false" ht="100.5" hidden="false" customHeight="true" outlineLevel="0" collapsed="false">
      <c r="A24" s="81" t="s">
        <v>131</v>
      </c>
      <c r="B24" s="81"/>
      <c r="C24" s="82" t="s">
        <v>71</v>
      </c>
      <c r="D24" s="82"/>
      <c r="E24" s="82"/>
      <c r="F24" s="82"/>
      <c r="G24" s="82"/>
    </row>
  </sheetData>
  <sheetProtection sheet="true" objects="true" scenarios="true"/>
  <mergeCells count="16">
    <mergeCell ref="A2:B2"/>
    <mergeCell ref="C2:G2"/>
    <mergeCell ref="A3:B3"/>
    <mergeCell ref="C3:D3"/>
    <mergeCell ref="B5:G5"/>
    <mergeCell ref="A7:G7"/>
    <mergeCell ref="A9:G9"/>
    <mergeCell ref="A11:G11"/>
    <mergeCell ref="A13:G13"/>
    <mergeCell ref="A15:G15"/>
    <mergeCell ref="A19:G19"/>
    <mergeCell ref="A20:B20"/>
    <mergeCell ref="D21:G21"/>
    <mergeCell ref="A22:G22"/>
    <mergeCell ref="A24:B24"/>
    <mergeCell ref="C24:G24"/>
  </mergeCells>
  <printOptions headings="false" gridLines="false" gridLinesSet="true" horizontalCentered="false" verticalCentered="false"/>
  <pageMargins left="0.25" right="0.25"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F11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3" zeroHeight="false" outlineLevelRow="0" outlineLevelCol="0"/>
  <cols>
    <col collapsed="false" customWidth="true" hidden="false" outlineLevel="0" max="1" min="1" style="188" width="123.5"/>
    <col collapsed="false" customWidth="true" hidden="false" outlineLevel="0" max="2" min="2" style="188" width="76.5"/>
    <col collapsed="false" customWidth="true" hidden="false" outlineLevel="0" max="3" min="3" style="189" width="83"/>
    <col collapsed="false" customWidth="true" hidden="false" outlineLevel="0" max="4" min="4" style="188" width="97.5"/>
    <col collapsed="false" customWidth="true" hidden="false" outlineLevel="0" max="5" min="5" style="190" width="97.5"/>
    <col collapsed="false" customWidth="true" hidden="false" outlineLevel="0" max="6" min="6" style="188" width="44.17"/>
    <col collapsed="false" customWidth="false" hidden="false" outlineLevel="0" max="1025" min="7" style="188" width="11.5"/>
  </cols>
  <sheetData>
    <row r="1" customFormat="false" ht="14" hidden="false" customHeight="false" outlineLevel="0" collapsed="false">
      <c r="A1" s="188" t="s">
        <v>44</v>
      </c>
      <c r="B1" s="191" t="s">
        <v>153</v>
      </c>
      <c r="C1" s="191" t="s">
        <v>154</v>
      </c>
      <c r="D1" s="191" t="s">
        <v>155</v>
      </c>
      <c r="E1" s="191" t="s">
        <v>156</v>
      </c>
      <c r="F1" s="191" t="s">
        <v>157</v>
      </c>
    </row>
    <row r="2" customFormat="false" ht="27" hidden="false" customHeight="true" outlineLevel="0" collapsed="false">
      <c r="A2" s="192" t="s">
        <v>158</v>
      </c>
      <c r="B2" s="192" t="s">
        <v>159</v>
      </c>
      <c r="C2" s="193" t="s">
        <v>160</v>
      </c>
      <c r="D2" s="194" t="s">
        <v>161</v>
      </c>
      <c r="E2" s="195" t="s">
        <v>162</v>
      </c>
      <c r="F2" s="196" t="s">
        <v>163</v>
      </c>
    </row>
    <row r="3" customFormat="false" ht="27" hidden="false" customHeight="true" outlineLevel="0" collapsed="false">
      <c r="A3" s="197" t="s">
        <v>164</v>
      </c>
      <c r="B3" s="198" t="s">
        <v>165</v>
      </c>
      <c r="C3" s="193" t="s">
        <v>166</v>
      </c>
      <c r="D3" s="199" t="s">
        <v>167</v>
      </c>
      <c r="E3" s="200" t="s">
        <v>168</v>
      </c>
      <c r="F3" s="201" t="s">
        <v>169</v>
      </c>
    </row>
    <row r="4" customFormat="false" ht="27" hidden="false" customHeight="true" outlineLevel="0" collapsed="false">
      <c r="A4" s="192" t="s">
        <v>170</v>
      </c>
      <c r="B4" s="193" t="s">
        <v>171</v>
      </c>
      <c r="C4" s="198" t="s">
        <v>172</v>
      </c>
      <c r="D4" s="194" t="s">
        <v>173</v>
      </c>
      <c r="E4" s="200" t="s">
        <v>174</v>
      </c>
      <c r="F4" s="196" t="s">
        <v>175</v>
      </c>
    </row>
    <row r="5" customFormat="false" ht="27" hidden="false" customHeight="true" outlineLevel="0" collapsed="false">
      <c r="A5" s="197" t="s">
        <v>176</v>
      </c>
      <c r="B5" s="198" t="s">
        <v>177</v>
      </c>
      <c r="C5" s="193" t="s">
        <v>178</v>
      </c>
      <c r="D5" s="199" t="s">
        <v>179</v>
      </c>
      <c r="E5" s="200" t="s">
        <v>180</v>
      </c>
      <c r="F5" s="201" t="s">
        <v>181</v>
      </c>
    </row>
    <row r="6" customFormat="false" ht="27" hidden="false" customHeight="true" outlineLevel="0" collapsed="false">
      <c r="A6" s="192" t="s">
        <v>182</v>
      </c>
      <c r="B6" s="193" t="s">
        <v>183</v>
      </c>
      <c r="C6" s="198" t="s">
        <v>184</v>
      </c>
      <c r="D6" s="194" t="s">
        <v>185</v>
      </c>
      <c r="E6" s="200" t="s">
        <v>186</v>
      </c>
      <c r="F6" s="196" t="s">
        <v>187</v>
      </c>
    </row>
    <row r="7" customFormat="false" ht="27" hidden="false" customHeight="true" outlineLevel="0" collapsed="false">
      <c r="A7" s="197" t="s">
        <v>188</v>
      </c>
      <c r="B7" s="197" t="s">
        <v>189</v>
      </c>
      <c r="C7" s="193" t="s">
        <v>190</v>
      </c>
      <c r="D7" s="194" t="s">
        <v>191</v>
      </c>
      <c r="E7" s="200" t="s">
        <v>192</v>
      </c>
      <c r="F7" s="201" t="s">
        <v>193</v>
      </c>
    </row>
    <row r="8" customFormat="false" ht="13.5" hidden="false" customHeight="true" outlineLevel="0" collapsed="false">
      <c r="B8" s="202" t="s">
        <v>194</v>
      </c>
      <c r="C8" s="198" t="s">
        <v>195</v>
      </c>
      <c r="D8" s="203" t="s">
        <v>196</v>
      </c>
      <c r="E8" s="200" t="s">
        <v>197</v>
      </c>
      <c r="F8" s="196" t="s">
        <v>198</v>
      </c>
    </row>
    <row r="9" customFormat="false" ht="14" hidden="false" customHeight="false" outlineLevel="0" collapsed="false">
      <c r="B9" s="204" t="s">
        <v>199</v>
      </c>
      <c r="C9" s="193" t="s">
        <v>200</v>
      </c>
      <c r="D9" s="194" t="s">
        <v>201</v>
      </c>
      <c r="E9" s="200" t="s">
        <v>202</v>
      </c>
      <c r="F9" s="201" t="s">
        <v>203</v>
      </c>
    </row>
    <row r="10" customFormat="false" ht="14" hidden="false" customHeight="false" outlineLevel="0" collapsed="false">
      <c r="B10" s="192" t="s">
        <v>204</v>
      </c>
      <c r="C10" s="198" t="s">
        <v>205</v>
      </c>
      <c r="D10" s="199" t="s">
        <v>206</v>
      </c>
      <c r="E10" s="200" t="s">
        <v>207</v>
      </c>
      <c r="F10" s="196" t="s">
        <v>208</v>
      </c>
    </row>
    <row r="11" customFormat="false" ht="14" hidden="false" customHeight="false" outlineLevel="0" collapsed="false">
      <c r="A11" s="205" t="s">
        <v>209</v>
      </c>
      <c r="B11" s="204" t="s">
        <v>210</v>
      </c>
      <c r="C11" s="193" t="s">
        <v>211</v>
      </c>
      <c r="D11" s="194" t="s">
        <v>212</v>
      </c>
      <c r="E11" s="200" t="s">
        <v>213</v>
      </c>
      <c r="F11" s="201" t="s">
        <v>214</v>
      </c>
    </row>
    <row r="12" customFormat="false" ht="18.75" hidden="false" customHeight="true" outlineLevel="0" collapsed="false">
      <c r="A12" s="188" t="s">
        <v>215</v>
      </c>
      <c r="B12" s="202" t="s">
        <v>216</v>
      </c>
      <c r="C12" s="198" t="s">
        <v>217</v>
      </c>
      <c r="D12" s="194" t="s">
        <v>218</v>
      </c>
      <c r="E12" s="200" t="s">
        <v>219</v>
      </c>
      <c r="F12" s="196" t="s">
        <v>220</v>
      </c>
    </row>
    <row r="13" customFormat="false" ht="19.5" hidden="false" customHeight="true" outlineLevel="0" collapsed="false">
      <c r="A13" s="188" t="s">
        <v>221</v>
      </c>
      <c r="B13" s="204" t="s">
        <v>222</v>
      </c>
      <c r="C13" s="193" t="s">
        <v>223</v>
      </c>
      <c r="D13" s="199" t="s">
        <v>224</v>
      </c>
      <c r="E13" s="200" t="s">
        <v>225</v>
      </c>
      <c r="F13" s="201" t="s">
        <v>226</v>
      </c>
    </row>
    <row r="14" customFormat="false" ht="14" hidden="false" customHeight="false" outlineLevel="0" collapsed="false">
      <c r="A14" s="188" t="s">
        <v>227</v>
      </c>
      <c r="B14" s="202" t="s">
        <v>228</v>
      </c>
      <c r="C14" s="198" t="s">
        <v>229</v>
      </c>
      <c r="D14" s="194" t="s">
        <v>230</v>
      </c>
      <c r="E14" s="200" t="s">
        <v>231</v>
      </c>
      <c r="F14" s="196" t="s">
        <v>232</v>
      </c>
    </row>
    <row r="15" customFormat="false" ht="14" hidden="false" customHeight="false" outlineLevel="0" collapsed="false">
      <c r="A15" s="188" t="s">
        <v>233</v>
      </c>
      <c r="B15" s="206" t="s">
        <v>234</v>
      </c>
      <c r="C15" s="198" t="s">
        <v>235</v>
      </c>
      <c r="D15" s="199" t="s">
        <v>236</v>
      </c>
      <c r="E15" s="200" t="s">
        <v>237</v>
      </c>
      <c r="F15" s="201" t="s">
        <v>238</v>
      </c>
    </row>
    <row r="16" customFormat="false" ht="14" hidden="false" customHeight="false" outlineLevel="0" collapsed="false">
      <c r="A16" s="188" t="s">
        <v>239</v>
      </c>
      <c r="B16" s="202" t="s">
        <v>240</v>
      </c>
      <c r="C16" s="198" t="s">
        <v>241</v>
      </c>
      <c r="D16" s="194" t="s">
        <v>242</v>
      </c>
      <c r="E16" s="200" t="s">
        <v>243</v>
      </c>
      <c r="F16" s="196" t="s">
        <v>244</v>
      </c>
    </row>
    <row r="17" customFormat="false" ht="14" hidden="false" customHeight="false" outlineLevel="0" collapsed="false">
      <c r="A17" s="188" t="s">
        <v>245</v>
      </c>
      <c r="B17" s="204" t="s">
        <v>246</v>
      </c>
      <c r="C17" s="193" t="s">
        <v>247</v>
      </c>
      <c r="D17" s="194" t="s">
        <v>248</v>
      </c>
      <c r="E17" s="200" t="s">
        <v>249</v>
      </c>
      <c r="F17" s="201" t="s">
        <v>250</v>
      </c>
    </row>
    <row r="18" customFormat="false" ht="15" hidden="false" customHeight="true" outlineLevel="0" collapsed="false">
      <c r="B18" s="202" t="s">
        <v>251</v>
      </c>
      <c r="C18" s="198" t="s">
        <v>252</v>
      </c>
      <c r="D18" s="199" t="s">
        <v>253</v>
      </c>
      <c r="E18" s="200" t="s">
        <v>254</v>
      </c>
      <c r="F18" s="196" t="s">
        <v>255</v>
      </c>
    </row>
    <row r="19" customFormat="false" ht="72" hidden="false" customHeight="false" outlineLevel="0" collapsed="false">
      <c r="B19" s="204" t="s">
        <v>256</v>
      </c>
      <c r="C19" s="193" t="s">
        <v>257</v>
      </c>
      <c r="D19" s="194" t="s">
        <v>258</v>
      </c>
      <c r="E19" s="200" t="s">
        <v>259</v>
      </c>
      <c r="F19" s="201" t="s">
        <v>260</v>
      </c>
    </row>
    <row r="20" customFormat="false" ht="14" hidden="false" customHeight="false" outlineLevel="0" collapsed="false">
      <c r="B20" s="193" t="s">
        <v>261</v>
      </c>
      <c r="C20" s="198" t="s">
        <v>262</v>
      </c>
      <c r="D20" s="199" t="s">
        <v>263</v>
      </c>
      <c r="E20" s="200" t="s">
        <v>264</v>
      </c>
      <c r="F20" s="196" t="s">
        <v>265</v>
      </c>
    </row>
    <row r="21" customFormat="false" ht="14" hidden="false" customHeight="false" outlineLevel="0" collapsed="false">
      <c r="B21" s="197" t="s">
        <v>266</v>
      </c>
      <c r="C21" s="193" t="s">
        <v>267</v>
      </c>
      <c r="D21" s="194" t="s">
        <v>268</v>
      </c>
      <c r="E21" s="200" t="s">
        <v>269</v>
      </c>
      <c r="F21" s="201" t="s">
        <v>270</v>
      </c>
    </row>
    <row r="22" customFormat="false" ht="14" hidden="false" customHeight="false" outlineLevel="0" collapsed="false">
      <c r="B22" s="193" t="s">
        <v>271</v>
      </c>
      <c r="C22" s="198" t="s">
        <v>272</v>
      </c>
      <c r="D22" s="194" t="s">
        <v>273</v>
      </c>
      <c r="E22" s="200" t="s">
        <v>274</v>
      </c>
      <c r="F22" s="196" t="s">
        <v>275</v>
      </c>
    </row>
    <row r="23" customFormat="false" ht="14" hidden="false" customHeight="false" outlineLevel="0" collapsed="false">
      <c r="B23" s="198" t="s">
        <v>276</v>
      </c>
      <c r="C23" s="193" t="s">
        <v>277</v>
      </c>
      <c r="D23" s="199" t="s">
        <v>278</v>
      </c>
      <c r="E23" s="200" t="s">
        <v>279</v>
      </c>
      <c r="F23" s="201" t="s">
        <v>280</v>
      </c>
    </row>
    <row r="24" customFormat="false" ht="15.75" hidden="false" customHeight="true" outlineLevel="0" collapsed="false">
      <c r="B24" s="192" t="s">
        <v>281</v>
      </c>
      <c r="C24" s="198" t="s">
        <v>282</v>
      </c>
      <c r="D24" s="194" t="s">
        <v>283</v>
      </c>
      <c r="E24" s="200" t="s">
        <v>284</v>
      </c>
      <c r="F24" s="196" t="s">
        <v>285</v>
      </c>
    </row>
    <row r="25" customFormat="false" ht="14" hidden="false" customHeight="false" outlineLevel="0" collapsed="false">
      <c r="B25" s="198" t="s">
        <v>286</v>
      </c>
      <c r="C25" s="193" t="s">
        <v>287</v>
      </c>
      <c r="D25" s="199" t="s">
        <v>288</v>
      </c>
      <c r="E25" s="195" t="s">
        <v>289</v>
      </c>
      <c r="F25" s="201" t="s">
        <v>290</v>
      </c>
    </row>
    <row r="26" customFormat="false" ht="14" hidden="false" customHeight="false" outlineLevel="0" collapsed="false">
      <c r="B26" s="193" t="s">
        <v>291</v>
      </c>
      <c r="C26" s="198" t="s">
        <v>292</v>
      </c>
      <c r="D26" s="194" t="s">
        <v>293</v>
      </c>
      <c r="E26" s="200" t="s">
        <v>294</v>
      </c>
      <c r="F26" s="196" t="s">
        <v>295</v>
      </c>
    </row>
    <row r="27" customFormat="false" ht="13" hidden="false" customHeight="false" outlineLevel="0" collapsed="false">
      <c r="B27" s="197" t="s">
        <v>296</v>
      </c>
      <c r="C27" s="193" t="s">
        <v>297</v>
      </c>
      <c r="D27" s="194" t="s">
        <v>298</v>
      </c>
      <c r="E27" s="200" t="s">
        <v>299</v>
      </c>
      <c r="F27" s="188" t="e">
        <f aca="false">IF(+#REF!="","",+#REF!)</f>
        <v>#REF!</v>
      </c>
    </row>
    <row r="28" customFormat="false" ht="13" hidden="false" customHeight="false" outlineLevel="0" collapsed="false">
      <c r="B28" s="193" t="s">
        <v>300</v>
      </c>
      <c r="C28" s="193" t="s">
        <v>301</v>
      </c>
      <c r="D28" s="199" t="s">
        <v>302</v>
      </c>
      <c r="E28" s="200" t="s">
        <v>303</v>
      </c>
      <c r="F28" s="188" t="e">
        <f aca="false">IF(+#REF!="","",+#REF!)</f>
        <v>#REF!</v>
      </c>
    </row>
    <row r="29" customFormat="false" ht="13" hidden="false" customHeight="false" outlineLevel="0" collapsed="false">
      <c r="B29" s="198" t="s">
        <v>304</v>
      </c>
      <c r="C29" s="198" t="s">
        <v>305</v>
      </c>
      <c r="D29" s="207" t="s">
        <v>306</v>
      </c>
      <c r="E29" s="200" t="s">
        <v>307</v>
      </c>
      <c r="F29" s="188" t="e">
        <f aca="false">IF(+#REF!="","",+#REF!)</f>
        <v>#REF!</v>
      </c>
    </row>
    <row r="30" customFormat="false" ht="13" hidden="false" customHeight="false" outlineLevel="0" collapsed="false">
      <c r="B30" s="192" t="s">
        <v>308</v>
      </c>
      <c r="C30" s="193" t="s">
        <v>309</v>
      </c>
      <c r="D30" s="199" t="s">
        <v>310</v>
      </c>
      <c r="E30" s="200" t="s">
        <v>311</v>
      </c>
      <c r="F30" s="188" t="e">
        <f aca="false">IF(+#REF!="","",+#REF!)</f>
        <v>#REF!</v>
      </c>
    </row>
    <row r="31" customFormat="false" ht="13" hidden="false" customHeight="false" outlineLevel="0" collapsed="false">
      <c r="B31" s="198" t="s">
        <v>312</v>
      </c>
      <c r="C31" s="198" t="s">
        <v>313</v>
      </c>
      <c r="D31" s="194" t="s">
        <v>314</v>
      </c>
      <c r="E31" s="200" t="s">
        <v>315</v>
      </c>
      <c r="F31" s="188" t="e">
        <f aca="false">IF(+#REF!="","",+#REF!)</f>
        <v>#REF!</v>
      </c>
    </row>
    <row r="32" customFormat="false" ht="13" hidden="false" customHeight="false" outlineLevel="0" collapsed="false">
      <c r="B32" s="193" t="s">
        <v>316</v>
      </c>
      <c r="C32" s="193" t="s">
        <v>317</v>
      </c>
      <c r="D32" s="194" t="s">
        <v>318</v>
      </c>
      <c r="E32" s="200" t="s">
        <v>319</v>
      </c>
      <c r="F32" s="188" t="e">
        <f aca="false">IF(+#REF!="","",+#REF!)</f>
        <v>#REF!</v>
      </c>
    </row>
    <row r="33" customFormat="false" ht="13.5" hidden="false" customHeight="true" outlineLevel="0" collapsed="false">
      <c r="B33" s="197" t="s">
        <v>320</v>
      </c>
      <c r="C33" s="198" t="s">
        <v>321</v>
      </c>
      <c r="D33" s="199" t="s">
        <v>322</v>
      </c>
      <c r="E33" s="200" t="s">
        <v>323</v>
      </c>
      <c r="F33" s="188" t="e">
        <f aca="false">IF(+#REF!="","",+#REF!)</f>
        <v>#REF!</v>
      </c>
    </row>
    <row r="34" customFormat="false" ht="13" hidden="false" customHeight="false" outlineLevel="0" collapsed="false">
      <c r="B34" s="193" t="s">
        <v>324</v>
      </c>
      <c r="C34" s="193" t="s">
        <v>325</v>
      </c>
      <c r="D34" s="194" t="s">
        <v>326</v>
      </c>
      <c r="E34" s="200" t="s">
        <v>327</v>
      </c>
      <c r="F34" s="188" t="e">
        <f aca="false">IF(+#REF!="","",+#REF!)</f>
        <v>#REF!</v>
      </c>
    </row>
    <row r="35" customFormat="false" ht="15" hidden="false" customHeight="true" outlineLevel="0" collapsed="false">
      <c r="B35" s="198" t="s">
        <v>328</v>
      </c>
      <c r="C35" s="198" t="s">
        <v>329</v>
      </c>
      <c r="D35" s="199" t="s">
        <v>330</v>
      </c>
      <c r="E35" s="200" t="s">
        <v>331</v>
      </c>
      <c r="F35" s="188" t="e">
        <f aca="false">IF(+#REF!="","",+#REF!)</f>
        <v>#REF!</v>
      </c>
    </row>
    <row r="36" customFormat="false" ht="24" hidden="false" customHeight="false" outlineLevel="0" collapsed="false">
      <c r="B36" s="202" t="s">
        <v>332</v>
      </c>
      <c r="C36" s="198" t="s">
        <v>333</v>
      </c>
      <c r="D36" s="194" t="s">
        <v>334</v>
      </c>
      <c r="E36" s="200" t="s">
        <v>335</v>
      </c>
      <c r="F36" s="188" t="e">
        <f aca="false">IF(+#REF!="","",+#REF!)</f>
        <v>#REF!</v>
      </c>
    </row>
    <row r="37" customFormat="false" ht="13" hidden="false" customHeight="false" outlineLevel="0" collapsed="false">
      <c r="B37" s="198" t="s">
        <v>336</v>
      </c>
      <c r="C37" s="193"/>
      <c r="D37" s="194" t="s">
        <v>337</v>
      </c>
      <c r="E37" s="200" t="s">
        <v>338</v>
      </c>
      <c r="F37" s="188" t="e">
        <f aca="false">IF(+#REF!="","",+#REF!)</f>
        <v>#REF!</v>
      </c>
    </row>
    <row r="38" customFormat="false" ht="13" hidden="false" customHeight="false" outlineLevel="0" collapsed="false">
      <c r="B38" s="193" t="s">
        <v>339</v>
      </c>
      <c r="C38" s="198"/>
      <c r="D38" s="199" t="s">
        <v>340</v>
      </c>
      <c r="E38" s="200" t="s">
        <v>341</v>
      </c>
      <c r="F38" s="188" t="e">
        <f aca="false">IF(+#REF!="","",+#REF!)</f>
        <v>#REF!</v>
      </c>
    </row>
    <row r="39" customFormat="false" ht="12.75" hidden="false" customHeight="true" outlineLevel="0" collapsed="false">
      <c r="B39" s="197" t="s">
        <v>342</v>
      </c>
      <c r="C39" s="193"/>
      <c r="D39" s="194" t="s">
        <v>343</v>
      </c>
      <c r="E39" s="195" t="s">
        <v>344</v>
      </c>
      <c r="F39" s="188" t="e">
        <f aca="false">IF(+#REF!="","",+#REF!)</f>
        <v>#REF!</v>
      </c>
    </row>
    <row r="40" customFormat="false" ht="13" hidden="false" customHeight="false" outlineLevel="0" collapsed="false">
      <c r="B40" s="193" t="s">
        <v>345</v>
      </c>
      <c r="C40" s="198"/>
      <c r="D40" s="199" t="s">
        <v>346</v>
      </c>
      <c r="E40" s="208" t="s">
        <v>347</v>
      </c>
      <c r="F40" s="188" t="e">
        <f aca="false">IF(+#REF!="","",+#REF!)</f>
        <v>#REF!</v>
      </c>
    </row>
    <row r="41" customFormat="false" ht="13" hidden="false" customHeight="false" outlineLevel="0" collapsed="false">
      <c r="B41" s="198" t="s">
        <v>348</v>
      </c>
      <c r="C41" s="193"/>
      <c r="D41" s="194" t="s">
        <v>349</v>
      </c>
      <c r="E41" s="208" t="s">
        <v>350</v>
      </c>
      <c r="F41" s="188" t="e">
        <f aca="false">IF(+#REF!="","",+#REF!)</f>
        <v>#REF!</v>
      </c>
    </row>
    <row r="42" customFormat="false" ht="13" hidden="false" customHeight="false" outlineLevel="0" collapsed="false">
      <c r="B42" s="193" t="s">
        <v>351</v>
      </c>
      <c r="C42" s="198"/>
      <c r="D42" s="194" t="s">
        <v>352</v>
      </c>
      <c r="E42" s="209" t="s">
        <v>353</v>
      </c>
      <c r="F42" s="188" t="e">
        <f aca="false">IF(+#REF!="","",+#REF!)</f>
        <v>#REF!</v>
      </c>
    </row>
    <row r="43" customFormat="false" ht="13" hidden="false" customHeight="false" outlineLevel="0" collapsed="false">
      <c r="B43" s="197" t="s">
        <v>354</v>
      </c>
      <c r="C43" s="193"/>
      <c r="D43" s="199" t="s">
        <v>355</v>
      </c>
      <c r="E43" s="208" t="s">
        <v>356</v>
      </c>
      <c r="F43" s="188" t="e">
        <f aca="false">IF(+#REF!="","",+#REF!)</f>
        <v>#REF!</v>
      </c>
    </row>
    <row r="44" customFormat="false" ht="13" hidden="false" customHeight="false" outlineLevel="0" collapsed="false">
      <c r="B44" s="193" t="s">
        <v>357</v>
      </c>
      <c r="C44" s="198"/>
      <c r="D44" s="194" t="s">
        <v>358</v>
      </c>
      <c r="E44" s="209" t="s">
        <v>359</v>
      </c>
      <c r="F44" s="188" t="e">
        <f aca="false">IF(+#REF!="","",+#REF!)</f>
        <v>#REF!</v>
      </c>
    </row>
    <row r="45" customFormat="false" ht="13" hidden="false" customHeight="false" outlineLevel="0" collapsed="false">
      <c r="B45" s="198" t="s">
        <v>360</v>
      </c>
      <c r="C45" s="193"/>
      <c r="D45" s="199" t="s">
        <v>361</v>
      </c>
      <c r="E45" s="208" t="s">
        <v>362</v>
      </c>
      <c r="F45" s="188" t="e">
        <f aca="false">IF(+#REF!="","",+#REF!)</f>
        <v>#REF!</v>
      </c>
    </row>
    <row r="46" customFormat="false" ht="13" hidden="false" customHeight="false" outlineLevel="0" collapsed="false">
      <c r="B46" s="192" t="s">
        <v>363</v>
      </c>
      <c r="C46" s="198"/>
      <c r="D46" s="194" t="s">
        <v>364</v>
      </c>
      <c r="E46" s="209" t="s">
        <v>365</v>
      </c>
      <c r="F46" s="188" t="e">
        <f aca="false">IF(+#REF!="","",+#REF!)</f>
        <v>#REF!</v>
      </c>
    </row>
    <row r="47" customFormat="false" ht="13" hidden="false" customHeight="false" outlineLevel="0" collapsed="false">
      <c r="B47" s="198" t="s">
        <v>366</v>
      </c>
      <c r="C47" s="193"/>
      <c r="D47" s="194" t="s">
        <v>367</v>
      </c>
      <c r="E47" s="208" t="s">
        <v>368</v>
      </c>
      <c r="F47" s="188" t="e">
        <f aca="false">IF(+#REF!="","",+#REF!)</f>
        <v>#REF!</v>
      </c>
    </row>
    <row r="48" customFormat="false" ht="13" hidden="false" customHeight="false" outlineLevel="0" collapsed="false">
      <c r="B48" s="192" t="s">
        <v>369</v>
      </c>
      <c r="C48" s="198"/>
      <c r="D48" s="199" t="s">
        <v>370</v>
      </c>
      <c r="E48" s="209" t="s">
        <v>371</v>
      </c>
      <c r="F48" s="188" t="e">
        <f aca="false">IF(+#REF!="","",+#REF!)</f>
        <v>#REF!</v>
      </c>
    </row>
    <row r="49" customFormat="false" ht="13" hidden="false" customHeight="false" outlineLevel="0" collapsed="false">
      <c r="B49" s="198" t="s">
        <v>372</v>
      </c>
      <c r="C49" s="193"/>
      <c r="D49" s="194"/>
      <c r="E49" s="208" t="s">
        <v>373</v>
      </c>
      <c r="F49" s="188" t="e">
        <f aca="false">IF(+#REF!="","",+#REF!)</f>
        <v>#REF!</v>
      </c>
    </row>
    <row r="50" customFormat="false" ht="13" hidden="false" customHeight="false" outlineLevel="0" collapsed="false">
      <c r="B50" s="193" t="s">
        <v>374</v>
      </c>
      <c r="C50" s="198"/>
      <c r="D50" s="199"/>
      <c r="E50" s="209" t="s">
        <v>375</v>
      </c>
      <c r="F50" s="188" t="e">
        <f aca="false">IF(+#REF!="","",+#REF!)</f>
        <v>#REF!</v>
      </c>
    </row>
    <row r="51" customFormat="false" ht="13" hidden="false" customHeight="false" outlineLevel="0" collapsed="false">
      <c r="B51" s="198" t="s">
        <v>376</v>
      </c>
      <c r="C51" s="193"/>
      <c r="D51" s="194"/>
      <c r="E51" s="208" t="s">
        <v>377</v>
      </c>
      <c r="F51" s="188" t="e">
        <f aca="false">IF(+#REF!="","",+#REF!)</f>
        <v>#REF!</v>
      </c>
    </row>
    <row r="52" customFormat="false" ht="13" hidden="false" customHeight="false" outlineLevel="0" collapsed="false">
      <c r="B52" s="192" t="s">
        <v>378</v>
      </c>
      <c r="C52" s="198"/>
      <c r="D52" s="194"/>
      <c r="E52" s="209" t="s">
        <v>379</v>
      </c>
      <c r="F52" s="188" t="e">
        <f aca="false">IF(+#REF!="","",+#REF!)</f>
        <v>#REF!</v>
      </c>
    </row>
    <row r="53" customFormat="false" ht="13" hidden="false" customHeight="false" outlineLevel="0" collapsed="false">
      <c r="B53" s="198" t="s">
        <v>380</v>
      </c>
      <c r="C53" s="193"/>
      <c r="D53" s="199"/>
      <c r="E53" s="208" t="s">
        <v>381</v>
      </c>
      <c r="F53" s="188" t="e">
        <f aca="false">IF(+#REF!="","",+#REF!)</f>
        <v>#REF!</v>
      </c>
    </row>
    <row r="54" customFormat="false" ht="14" hidden="false" customHeight="false" outlineLevel="0" collapsed="false">
      <c r="B54" s="193" t="s">
        <v>382</v>
      </c>
      <c r="C54" s="198"/>
      <c r="D54" s="194"/>
      <c r="E54" s="195" t="s">
        <v>383</v>
      </c>
      <c r="F54" s="188" t="e">
        <f aca="false">IF(+#REF!="","",+#REF!)</f>
        <v>#REF!</v>
      </c>
    </row>
    <row r="55" customFormat="false" ht="13" hidden="false" customHeight="false" outlineLevel="0" collapsed="false">
      <c r="B55" s="198" t="s">
        <v>384</v>
      </c>
      <c r="C55" s="193"/>
      <c r="D55" s="199"/>
      <c r="E55" s="200" t="s">
        <v>385</v>
      </c>
      <c r="F55" s="188" t="e">
        <f aca="false">IF(+#REF!="","",+#REF!)</f>
        <v>#REF!</v>
      </c>
    </row>
    <row r="56" customFormat="false" ht="13" hidden="false" customHeight="false" outlineLevel="0" collapsed="false">
      <c r="B56" s="193" t="s">
        <v>386</v>
      </c>
      <c r="C56" s="198"/>
      <c r="D56" s="194"/>
      <c r="E56" s="200" t="s">
        <v>387</v>
      </c>
      <c r="F56" s="188" t="e">
        <f aca="false">IF(+#REF!="","",+#REF!)</f>
        <v>#REF!</v>
      </c>
    </row>
    <row r="57" customFormat="false" ht="13" hidden="false" customHeight="false" outlineLevel="0" collapsed="false">
      <c r="B57" s="198" t="s">
        <v>388</v>
      </c>
      <c r="C57" s="193"/>
      <c r="D57" s="194"/>
      <c r="E57" s="200" t="s">
        <v>389</v>
      </c>
      <c r="F57" s="188" t="e">
        <f aca="false">IF(+#REF!="","",+#REF!)</f>
        <v>#REF!</v>
      </c>
    </row>
    <row r="58" customFormat="false" ht="13" hidden="false" customHeight="false" outlineLevel="0" collapsed="false">
      <c r="B58" s="192" t="s">
        <v>390</v>
      </c>
      <c r="C58" s="198"/>
      <c r="D58" s="199"/>
      <c r="E58" s="200" t="s">
        <v>391</v>
      </c>
      <c r="F58" s="188" t="e">
        <f aca="false">IF(+#REF!="","",+#REF!)</f>
        <v>#REF!</v>
      </c>
    </row>
    <row r="59" customFormat="false" ht="14" hidden="false" customHeight="false" outlineLevel="0" collapsed="false">
      <c r="B59" s="198" t="s">
        <v>392</v>
      </c>
      <c r="C59" s="210" t="s">
        <v>393</v>
      </c>
      <c r="D59" s="194"/>
      <c r="E59" s="200" t="s">
        <v>394</v>
      </c>
      <c r="F59" s="188" t="e">
        <f aca="false">IF(+#REF!="","",+#REF!)</f>
        <v>#REF!</v>
      </c>
    </row>
    <row r="60" customFormat="false" ht="13" hidden="false" customHeight="false" outlineLevel="0" collapsed="false">
      <c r="B60" s="193" t="s">
        <v>395</v>
      </c>
      <c r="C60" s="211" t="s">
        <v>396</v>
      </c>
      <c r="D60" s="199"/>
      <c r="E60" s="200" t="s">
        <v>397</v>
      </c>
      <c r="F60" s="188" t="e">
        <f aca="false">IF(+#REF!="","",+#REF!)</f>
        <v>#REF!</v>
      </c>
    </row>
    <row r="61" customFormat="false" ht="13" hidden="false" customHeight="false" outlineLevel="0" collapsed="false">
      <c r="B61" s="197" t="s">
        <v>398</v>
      </c>
      <c r="C61" s="211" t="s">
        <v>399</v>
      </c>
      <c r="D61" s="194"/>
      <c r="E61" s="200" t="s">
        <v>400</v>
      </c>
      <c r="F61" s="188" t="e">
        <f aca="false">IF(+#REF!="","",+#REF!)</f>
        <v>#REF!</v>
      </c>
    </row>
    <row r="62" customFormat="false" ht="13" hidden="false" customHeight="false" outlineLevel="0" collapsed="false">
      <c r="B62" s="193" t="s">
        <v>401</v>
      </c>
      <c r="C62" s="211" t="s">
        <v>402</v>
      </c>
      <c r="D62" s="194"/>
      <c r="E62" s="200" t="s">
        <v>403</v>
      </c>
      <c r="F62" s="188" t="e">
        <f aca="false">IF(+#REF!="","",+#REF!)</f>
        <v>#REF!</v>
      </c>
    </row>
    <row r="63" customFormat="false" ht="13" hidden="false" customHeight="false" outlineLevel="0" collapsed="false">
      <c r="B63" s="198" t="s">
        <v>404</v>
      </c>
      <c r="C63" s="211" t="s">
        <v>405</v>
      </c>
      <c r="D63" s="199"/>
      <c r="E63" s="200" t="s">
        <v>406</v>
      </c>
      <c r="F63" s="188" t="e">
        <f aca="false">IF(+#REF!="","",+#REF!)</f>
        <v>#REF!</v>
      </c>
    </row>
    <row r="64" customFormat="false" ht="13" hidden="false" customHeight="false" outlineLevel="0" collapsed="false">
      <c r="B64" s="193" t="s">
        <v>407</v>
      </c>
      <c r="C64" s="211" t="s">
        <v>408</v>
      </c>
      <c r="D64" s="194"/>
      <c r="E64" s="200" t="s">
        <v>409</v>
      </c>
      <c r="F64" s="188" t="e">
        <f aca="false">IF(+#REF!="","",+#REF!)</f>
        <v>#REF!</v>
      </c>
    </row>
    <row r="65" customFormat="false" ht="13" hidden="false" customHeight="false" outlineLevel="0" collapsed="false">
      <c r="B65" s="198" t="s">
        <v>410</v>
      </c>
      <c r="C65" s="211" t="s">
        <v>411</v>
      </c>
      <c r="D65" s="199"/>
      <c r="E65" s="200" t="s">
        <v>412</v>
      </c>
      <c r="F65" s="188" t="e">
        <f aca="false">IF(+#REF!="","",+#REF!)</f>
        <v>#REF!</v>
      </c>
    </row>
    <row r="66" customFormat="false" ht="13" hidden="false" customHeight="false" outlineLevel="0" collapsed="false">
      <c r="B66" s="192" t="s">
        <v>413</v>
      </c>
      <c r="C66" s="211" t="s">
        <v>414</v>
      </c>
      <c r="D66" s="194"/>
      <c r="E66" s="212" t="s">
        <v>415</v>
      </c>
      <c r="F66" s="188" t="e">
        <f aca="false">IF(+#REF!="","",+#REF!)</f>
        <v>#REF!</v>
      </c>
    </row>
    <row r="67" customFormat="false" ht="13" hidden="false" customHeight="false" outlineLevel="0" collapsed="false">
      <c r="B67" s="198" t="s">
        <v>416</v>
      </c>
      <c r="C67" s="211" t="s">
        <v>417</v>
      </c>
      <c r="D67" s="194"/>
      <c r="E67" s="200" t="s">
        <v>418</v>
      </c>
      <c r="F67" s="188" t="e">
        <f aca="false">IF(+#REF!="","",+#REF!)</f>
        <v>#REF!</v>
      </c>
    </row>
    <row r="68" customFormat="false" ht="13" hidden="false" customHeight="false" outlineLevel="0" collapsed="false">
      <c r="B68" s="193" t="s">
        <v>419</v>
      </c>
      <c r="C68" s="213"/>
      <c r="D68" s="199"/>
      <c r="E68" s="200" t="s">
        <v>420</v>
      </c>
      <c r="F68" s="188" t="e">
        <f aca="false">IF(+#REF!="","",+#REF!)</f>
        <v>#REF!</v>
      </c>
    </row>
    <row r="69" customFormat="false" ht="13" hidden="false" customHeight="false" outlineLevel="0" collapsed="false">
      <c r="B69" s="197" t="s">
        <v>421</v>
      </c>
      <c r="C69" s="214"/>
      <c r="D69" s="194"/>
      <c r="E69" s="200" t="s">
        <v>422</v>
      </c>
      <c r="F69" s="188" t="e">
        <f aca="false">IF(+#REF!="","",+#REF!)</f>
        <v>#REF!</v>
      </c>
    </row>
    <row r="70" customFormat="false" ht="96" hidden="false" customHeight="false" outlineLevel="0" collapsed="false">
      <c r="B70" s="202" t="s">
        <v>423</v>
      </c>
      <c r="C70" s="215"/>
      <c r="D70" s="199"/>
      <c r="E70" s="200" t="s">
        <v>424</v>
      </c>
      <c r="F70" s="188" t="e">
        <f aca="false">IF(+#REF!="","",+#REF!)</f>
        <v>#REF!</v>
      </c>
    </row>
    <row r="71" customFormat="false" ht="13" hidden="false" customHeight="false" outlineLevel="0" collapsed="false">
      <c r="B71" s="197" t="s">
        <v>425</v>
      </c>
      <c r="C71" s="214" t="s">
        <v>426</v>
      </c>
      <c r="D71" s="194"/>
      <c r="E71" s="200" t="s">
        <v>427</v>
      </c>
      <c r="F71" s="188" t="e">
        <f aca="false">IF(+#REF!="","",+#REF!)</f>
        <v>#REF!</v>
      </c>
    </row>
    <row r="72" customFormat="false" ht="13" hidden="false" customHeight="false" outlineLevel="0" collapsed="false">
      <c r="B72" s="193" t="s">
        <v>428</v>
      </c>
      <c r="C72" s="214" t="s">
        <v>429</v>
      </c>
      <c r="D72" s="194"/>
      <c r="E72" s="200" t="s">
        <v>430</v>
      </c>
      <c r="F72" s="188" t="e">
        <f aca="false">IF(+#REF!="","",+#REF!)</f>
        <v>#REF!</v>
      </c>
    </row>
    <row r="73" customFormat="false" ht="13" hidden="false" customHeight="false" outlineLevel="0" collapsed="false">
      <c r="B73" s="198" t="s">
        <v>431</v>
      </c>
      <c r="C73" s="214" t="s">
        <v>432</v>
      </c>
      <c r="D73" s="199"/>
      <c r="E73" s="200"/>
      <c r="F73" s="188" t="e">
        <f aca="false">IF(+#REF!="","",+#REF!)</f>
        <v>#REF!</v>
      </c>
    </row>
    <row r="74" customFormat="false" ht="13" hidden="false" customHeight="false" outlineLevel="0" collapsed="false">
      <c r="B74" s="193" t="s">
        <v>433</v>
      </c>
      <c r="C74" s="214" t="s">
        <v>434</v>
      </c>
      <c r="D74" s="194"/>
      <c r="E74" s="200"/>
      <c r="F74" s="188" t="e">
        <f aca="false">IF(+#REF!="","",+#REF!)</f>
        <v>#REF!</v>
      </c>
    </row>
    <row r="75" customFormat="false" ht="13" hidden="false" customHeight="false" outlineLevel="0" collapsed="false">
      <c r="B75" s="197" t="s">
        <v>435</v>
      </c>
      <c r="C75" s="214" t="s">
        <v>436</v>
      </c>
      <c r="D75" s="199"/>
      <c r="F75" s="188" t="e">
        <f aca="false">IF(+#REF!="","",+#REF!)</f>
        <v>#REF!</v>
      </c>
    </row>
    <row r="76" customFormat="false" ht="13" hidden="false" customHeight="false" outlineLevel="0" collapsed="false">
      <c r="B76" s="193" t="s">
        <v>437</v>
      </c>
      <c r="C76" s="214" t="s">
        <v>438</v>
      </c>
      <c r="E76" s="216" t="s">
        <v>439</v>
      </c>
      <c r="F76" s="188" t="e">
        <f aca="false">IF(+#REF!="","",+#REF!)</f>
        <v>#REF!</v>
      </c>
    </row>
    <row r="77" customFormat="false" ht="13" hidden="false" customHeight="false" outlineLevel="0" collapsed="false">
      <c r="B77" s="198" t="s">
        <v>440</v>
      </c>
      <c r="C77" s="214" t="s">
        <v>441</v>
      </c>
    </row>
    <row r="78" customFormat="false" ht="13" hidden="false" customHeight="false" outlineLevel="0" collapsed="false">
      <c r="B78" s="192" t="s">
        <v>442</v>
      </c>
      <c r="C78" s="214" t="s">
        <v>443</v>
      </c>
    </row>
    <row r="79" customFormat="false" ht="13" hidden="false" customHeight="false" outlineLevel="0" collapsed="false">
      <c r="B79" s="198" t="s">
        <v>444</v>
      </c>
      <c r="C79" s="214" t="s">
        <v>445</v>
      </c>
    </row>
    <row r="80" customFormat="false" ht="13" hidden="false" customHeight="false" outlineLevel="0" collapsed="false">
      <c r="B80" s="193" t="s">
        <v>446</v>
      </c>
      <c r="C80" s="214" t="s">
        <v>447</v>
      </c>
    </row>
    <row r="81" customFormat="false" ht="13" hidden="false" customHeight="false" outlineLevel="0" collapsed="false">
      <c r="B81" s="198" t="s">
        <v>448</v>
      </c>
      <c r="C81" s="214" t="s">
        <v>449</v>
      </c>
    </row>
    <row r="82" customFormat="false" ht="24" hidden="false" customHeight="false" outlineLevel="0" collapsed="false">
      <c r="B82" s="202" t="s">
        <v>450</v>
      </c>
      <c r="C82" s="214" t="s">
        <v>451</v>
      </c>
    </row>
    <row r="83" customFormat="false" ht="13" hidden="false" customHeight="false" outlineLevel="0" collapsed="false">
      <c r="B83" s="197" t="s">
        <v>452</v>
      </c>
      <c r="C83" s="214" t="s">
        <v>453</v>
      </c>
    </row>
    <row r="84" customFormat="false" ht="13" hidden="false" customHeight="false" outlineLevel="0" collapsed="false">
      <c r="B84" s="193" t="s">
        <v>454</v>
      </c>
      <c r="C84" s="214" t="s">
        <v>455</v>
      </c>
    </row>
    <row r="85" customFormat="false" ht="13" hidden="false" customHeight="false" outlineLevel="0" collapsed="false">
      <c r="B85" s="198" t="s">
        <v>456</v>
      </c>
      <c r="C85" s="214" t="s">
        <v>457</v>
      </c>
    </row>
    <row r="86" customFormat="false" ht="24" hidden="false" customHeight="false" outlineLevel="0" collapsed="false">
      <c r="B86" s="202" t="s">
        <v>458</v>
      </c>
      <c r="C86" s="214" t="s">
        <v>459</v>
      </c>
    </row>
    <row r="87" customFormat="false" ht="13" hidden="false" customHeight="false" outlineLevel="0" collapsed="false">
      <c r="B87" s="198" t="s">
        <v>460</v>
      </c>
      <c r="C87" s="214" t="s">
        <v>461</v>
      </c>
    </row>
    <row r="88" customFormat="false" ht="13" hidden="false" customHeight="false" outlineLevel="0" collapsed="false">
      <c r="B88" s="202" t="s">
        <v>462</v>
      </c>
      <c r="C88" s="214" t="s">
        <v>463</v>
      </c>
    </row>
    <row r="89" customFormat="false" ht="13" hidden="false" customHeight="false" outlineLevel="0" collapsed="false">
      <c r="B89" s="197" t="s">
        <v>464</v>
      </c>
      <c r="C89" s="214" t="s">
        <v>465</v>
      </c>
    </row>
    <row r="90" customFormat="false" ht="25.5" hidden="false" customHeight="true" outlineLevel="0" collapsed="false">
      <c r="B90" s="202" t="s">
        <v>466</v>
      </c>
      <c r="C90" s="214" t="s">
        <v>467</v>
      </c>
    </row>
    <row r="91" customFormat="false" ht="24" hidden="false" customHeight="false" outlineLevel="0" collapsed="false">
      <c r="B91" s="204" t="s">
        <v>468</v>
      </c>
      <c r="C91" s="214" t="s">
        <v>469</v>
      </c>
    </row>
    <row r="92" customFormat="false" ht="36" hidden="false" customHeight="false" outlineLevel="0" collapsed="false">
      <c r="B92" s="202" t="s">
        <v>470</v>
      </c>
      <c r="C92" s="214" t="s">
        <v>471</v>
      </c>
    </row>
    <row r="93" customFormat="false" ht="24" hidden="false" customHeight="false" outlineLevel="0" collapsed="false">
      <c r="B93" s="204" t="s">
        <v>472</v>
      </c>
      <c r="C93" s="214" t="s">
        <v>473</v>
      </c>
    </row>
    <row r="94" customFormat="false" ht="13" hidden="false" customHeight="false" outlineLevel="0" collapsed="false">
      <c r="B94" s="189"/>
      <c r="C94" s="214" t="s">
        <v>474</v>
      </c>
    </row>
    <row r="95" customFormat="false" ht="13" hidden="false" customHeight="false" outlineLevel="0" collapsed="false">
      <c r="C95" s="214" t="s">
        <v>475</v>
      </c>
    </row>
    <row r="96" customFormat="false" ht="13" hidden="false" customHeight="false" outlineLevel="0" collapsed="false">
      <c r="C96" s="214" t="s">
        <v>476</v>
      </c>
    </row>
    <row r="97" customFormat="false" ht="13" hidden="false" customHeight="false" outlineLevel="0" collapsed="false">
      <c r="C97" s="214" t="s">
        <v>477</v>
      </c>
    </row>
    <row r="98" customFormat="false" ht="13" hidden="false" customHeight="false" outlineLevel="0" collapsed="false">
      <c r="C98" s="214" t="s">
        <v>478</v>
      </c>
    </row>
    <row r="99" customFormat="false" ht="13" hidden="false" customHeight="false" outlineLevel="0" collapsed="false">
      <c r="C99" s="214" t="s">
        <v>479</v>
      </c>
    </row>
    <row r="100" customFormat="false" ht="13" hidden="false" customHeight="false" outlineLevel="0" collapsed="false">
      <c r="C100" s="214" t="s">
        <v>480</v>
      </c>
    </row>
    <row r="101" customFormat="false" ht="13" hidden="false" customHeight="false" outlineLevel="0" collapsed="false">
      <c r="C101" s="214" t="s">
        <v>481</v>
      </c>
    </row>
    <row r="102" customFormat="false" ht="13" hidden="false" customHeight="false" outlineLevel="0" collapsed="false">
      <c r="C102" s="214" t="s">
        <v>482</v>
      </c>
    </row>
    <row r="103" customFormat="false" ht="13" hidden="false" customHeight="false" outlineLevel="0" collapsed="false">
      <c r="C103" s="214"/>
    </row>
    <row r="104" customFormat="false" ht="13" hidden="false" customHeight="false" outlineLevel="0" collapsed="false">
      <c r="C104" s="214"/>
    </row>
    <row r="105" customFormat="false" ht="13" hidden="false" customHeight="false" outlineLevel="0" collapsed="false">
      <c r="C105" s="214"/>
    </row>
    <row r="106" customFormat="false" ht="13" hidden="false" customHeight="false" outlineLevel="0" collapsed="false">
      <c r="C106" s="214"/>
    </row>
    <row r="107" customFormat="false" ht="13" hidden="false" customHeight="false" outlineLevel="0" collapsed="false">
      <c r="C107" s="214"/>
    </row>
    <row r="108" customFormat="false" ht="13" hidden="false" customHeight="false" outlineLevel="0" collapsed="false">
      <c r="C108" s="214"/>
    </row>
    <row r="109" customFormat="false" ht="13" hidden="false" customHeight="false" outlineLevel="0" collapsed="false">
      <c r="C109" s="214"/>
    </row>
    <row r="110" customFormat="false" ht="13" hidden="false" customHeight="false" outlineLevel="0" collapsed="false">
      <c r="C110" s="214"/>
    </row>
  </sheetData>
  <sheetProtection sheet="true" objects="true" scenarios="true" selectLockedCells="true" selectUnlockedCells="true"/>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LibreOffice/6.0.7.3$Linux_X86_64 LibreOffice_project/00m0$Build-3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2016-03-14T07:51:57Z</dcterms:created>
  <dc:creator>AD-MFB-MP</dc:creator>
  <dc:description/>
  <dc:language>en-US</dc:language>
  <cp:lastModifiedBy>Administrateur</cp:lastModifiedBy>
  <cp:lastPrinted>2018-03-05T13:28:08Z</cp:lastPrinted>
  <dcterms:modified xsi:type="dcterms:W3CDTF">2019-05-06T14:32:56Z</dcterms:modified>
  <cp:revision>0</cp:revision>
  <dc:subject/>
  <dc:title>grille aepe</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y fmtid="{D5CDD505-2E9C-101B-9397-08002B2CF9AE}" pid="8" name="_TemplateID">
    <vt:lpwstr>TC028023699991</vt:lpwstr>
  </property>
</Properties>
</file>