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C:\Users\SBerrada\Desktop\IEN\1 Filières\2 Coiffure\BCP MDC\Cadrage\CCF\"/>
    </mc:Choice>
  </mc:AlternateContent>
  <xr:revisionPtr revIDLastSave="0" documentId="13_ncr:1_{D91B0FC3-2FCE-4C4E-907A-6E771A5AEBA2}" xr6:coauthVersionLast="36" xr6:coauthVersionMax="36" xr10:uidLastSave="{00000000-0000-0000-0000-000000000000}"/>
  <bookViews>
    <workbookView xWindow="-15" yWindow="-15" windowWidth="11220" windowHeight="6345" tabRatio="917" activeTab="6" xr2:uid="{00000000-000D-0000-FFFF-FFFF00000000}"/>
  </bookViews>
  <sheets>
    <sheet name="Règlement d'examen" sheetId="68" r:id="rId1"/>
    <sheet name="Evaluation-CCF" sheetId="58" r:id="rId2"/>
    <sheet name="Définition SE32" sheetId="59" r:id="rId3"/>
    <sheet name="LISTES" sheetId="19" state="hidden" r:id="rId4"/>
    <sheet name="Grille Dossier+Oral" sheetId="67" r:id="rId5"/>
    <sheet name="Grille PFMP" sheetId="69" r:id="rId6"/>
    <sheet name="Dossier Elève" sheetId="33" r:id="rId7"/>
  </sheets>
  <definedNames>
    <definedName name="AnnéeCivile">#REF!</definedName>
    <definedName name="CIP">LISTES!$D$2:$D$75</definedName>
    <definedName name="Code1">#REF!</definedName>
    <definedName name="Code2">#REF!</definedName>
    <definedName name="Code3">#REF!</definedName>
    <definedName name="Code4">#REF!</definedName>
    <definedName name="Code5">#REF!</definedName>
    <definedName name="COMP">LISTES!$A$2:$A$7</definedName>
    <definedName name="E">#REF!</definedName>
    <definedName name="IDÉtudiant">#REF!</definedName>
    <definedName name="NomÉtudiant">#REF!</definedName>
    <definedName name="RechercheÉtudiant">#REF!</definedName>
    <definedName name="TexteCléDeCouleur">#REF!</definedName>
    <definedName name="TexteCode1">#REF!</definedName>
    <definedName name="TexteCode2">#REF!</definedName>
    <definedName name="TexteCode3">#REF!</definedName>
    <definedName name="TexteCode4">#REF!</definedName>
    <definedName name="TexteCode5">#REF!</definedName>
    <definedName name="ThemeSA">#REF!</definedName>
    <definedName name="TravailDemandé">LISTES!$C$2:$C$58</definedName>
    <definedName name="xxx">#REF!</definedName>
    <definedName name="_xlnm.Print_Area" localSheetId="2">'Définition SE32'!$A$2:$D$19</definedName>
    <definedName name="_xlnm.Print_Area" localSheetId="6">'Dossier Elève'!$A$1:$D$24</definedName>
    <definedName name="_xlnm.Print_Area" localSheetId="1">'Evaluation-CCF'!$A$1:$A$21</definedName>
  </definedNames>
  <calcPr calcId="191029"/>
  <fileRecoveryPr autoRecover="0"/>
</workbook>
</file>

<file path=xl/calcChain.xml><?xml version="1.0" encoding="utf-8"?>
<calcChain xmlns="http://schemas.openxmlformats.org/spreadsheetml/2006/main">
  <c r="I18" i="69" l="1"/>
  <c r="I16" i="69"/>
  <c r="I15" i="69"/>
  <c r="I12" i="69"/>
  <c r="I11" i="69"/>
  <c r="I14" i="69"/>
  <c r="I8" i="69"/>
  <c r="I9" i="69"/>
  <c r="F19" i="69" l="1"/>
  <c r="K17" i="67" l="1"/>
  <c r="E18" i="67" s="1"/>
  <c r="K15" i="67"/>
  <c r="E16" i="67" s="1"/>
  <c r="K13" i="67"/>
  <c r="E14" i="67" s="1"/>
  <c r="K9" i="67"/>
  <c r="E10" i="67" s="1"/>
  <c r="K5" i="67"/>
  <c r="K6" i="67"/>
  <c r="E8" i="67" s="1"/>
  <c r="E19" i="67" l="1"/>
  <c r="E11" i="67"/>
  <c r="E7" i="67"/>
  <c r="E20" i="67" l="1"/>
  <c r="E25" i="67" s="1"/>
  <c r="F53" i="19"/>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alcChain>
</file>

<file path=xl/sharedStrings.xml><?xml version="1.0" encoding="utf-8"?>
<sst xmlns="http://schemas.openxmlformats.org/spreadsheetml/2006/main" count="524" uniqueCount="453">
  <si>
    <t>AUTRES</t>
  </si>
  <si>
    <t>1.1 Les principaux produits par famille</t>
  </si>
  <si>
    <t>1.2 Les critères de sélection en fonction de leur utilisation</t>
  </si>
  <si>
    <t>1.3 La saisonnalité et les zones de production</t>
  </si>
  <si>
    <t>1.4 La qualité : le principe de la labellisation</t>
  </si>
  <si>
    <t>2.1 Les circuits courts et circuits longs d’approvisionnement</t>
  </si>
  <si>
    <t>2.2 Les documents commerciaux (bon de commande, bon de livraison, fiche de stock, facture fournisseur)</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</si>
  <si>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</si>
  <si>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</si>
  <si>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</si>
  <si>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</si>
  <si>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</si>
  <si>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</si>
  <si>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</si>
  <si>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</si>
  <si>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5.1 Les habitudes alimentaires</t>
  </si>
  <si>
    <t>5.2 Les allergies et les régimes</t>
  </si>
  <si>
    <t>6.1 La notion de prix d’achat</t>
  </si>
  <si>
    <t>6.2 La notion de coût de revient (rendement des produits)</t>
  </si>
  <si>
    <t>7.1 Les zones de production et de stockage </t>
  </si>
  <si>
    <t>7.2 Le principe de la marche en avant</t>
  </si>
  <si>
    <t>8.1 Les équipements</t>
  </si>
  <si>
    <t>8.2 Les matériels et les ustensiles</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</si>
  <si>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</si>
  <si>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</si>
  <si>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</si>
  <si>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</si>
  <si>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</si>
  <si>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10.1 L’incidence de l’utilisation des gammes de produits dans son organisation</t>
  </si>
  <si>
    <t>10.2 Les productions directe et différée</t>
  </si>
  <si>
    <t>10.3 Les couples temps/températures</t>
  </si>
  <si>
    <t>11.1 La fiche technique : matières d’œuvre (grammages et volumes), progression, etc.</t>
  </si>
  <si>
    <t>11.2 Le tableau simplifié d’ordonnancement des tâches</t>
  </si>
  <si>
    <t>12.1 La mise en place du poste de travail (matériels, ergonomie, optimisation, etc.)</t>
  </si>
  <si>
    <t>13.1 Les contrôles et les autocontrôles</t>
  </si>
  <si>
    <t>13.2 Les procédures de nettoyage et les protocoles d’entretien (locaux, matériels, etc.)</t>
  </si>
  <si>
    <t>13.3 L’hygiène relative au personnel (tenue professionnelle, visite médicale, hygiène corporelle, formation, etc.)</t>
  </si>
  <si>
    <t>14.1 Le tri sélectif</t>
  </si>
  <si>
    <t>14.2 L’utilisation rationnelle des fluides</t>
  </si>
  <si>
    <t>14.3 L’utilisation rationnelle des denrées</t>
  </si>
  <si>
    <t>14.4 Le gaspillage alimentaire</t>
  </si>
  <si>
    <t>14.5 La veille en matière de règlementation</t>
  </si>
  <si>
    <t>15.1 L’évolution récente des pratiques de cuisine</t>
  </si>
  <si>
    <t>15.2 Les personnages influents de l’histoire contemporaine de la restauration</t>
  </si>
  <si>
    <t>16.1 Le vocabulaire culinaire</t>
  </si>
  <si>
    <t>16.2 Les techniques de cuisson et leurs utilisations</t>
  </si>
  <si>
    <t>16.3 Les préparations culinaires de base (fonds, sauces, appareils, liaisons, etc.)</t>
  </si>
  <si>
    <t>16.4 Les préparations de pâtisserie de base (pâtes, crèmes, etc.)</t>
  </si>
  <si>
    <t>17.1 Les produits marqueurs</t>
  </si>
  <si>
    <t>17.2 Les spécialités régionales</t>
  </si>
  <si>
    <t>19.1 Les supports de dressage et leur utilisation</t>
  </si>
  <si>
    <t>19.2 Les techniques et les tendances de dressage (volume, couleurs, matériaux, etc.)</t>
  </si>
  <si>
    <t>19.3 Les annonces au passe</t>
  </si>
  <si>
    <t>20.1 Les éléments d’analyse d’une production</t>
  </si>
  <si>
    <t>20.2 Les principales actions correctives</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</si>
  <si>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</si>
  <si>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</si>
  <si>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</si>
  <si>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</si>
  <si>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</si>
  <si>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</si>
  <si>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</si>
  <si>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</si>
  <si>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</si>
  <si>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</si>
  <si>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</si>
  <si>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</si>
  <si>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</si>
  <si>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LISTE COANIMATION</t>
  </si>
  <si>
    <t>CUISINE / SA</t>
  </si>
  <si>
    <t>CUISINE / GA</t>
  </si>
  <si>
    <t>CUISINE / LVE</t>
  </si>
  <si>
    <t>CUISINE /ARTS AP</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</si>
  <si>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</si>
  <si>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</si>
  <si>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</si>
  <si>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</si>
  <si>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</si>
  <si>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</si>
  <si>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</si>
  <si>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</si>
  <si>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</si>
  <si>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</si>
  <si>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</si>
  <si>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</si>
  <si>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</si>
  <si>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</si>
  <si>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</si>
  <si>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</si>
  <si>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</si>
  <si>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</si>
  <si>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</si>
  <si>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</si>
  <si>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</si>
  <si>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</si>
  <si>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</si>
  <si>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</si>
  <si>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</si>
  <si>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</si>
  <si>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</si>
  <si>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</si>
  <si>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</si>
  <si>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</si>
  <si>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</si>
  <si>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</si>
  <si>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</si>
  <si>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</si>
  <si>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</si>
  <si>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</si>
  <si>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</si>
  <si>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</si>
  <si>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</si>
  <si>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</si>
  <si>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</si>
  <si>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</si>
  <si>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</si>
  <si>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</si>
  <si>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</si>
  <si>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</si>
  <si>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</si>
  <si>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</si>
  <si>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</si>
  <si>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</si>
  <si>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</si>
  <si>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</si>
  <si>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</si>
  <si>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</si>
  <si>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</si>
  <si>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</si>
  <si>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</si>
  <si>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</si>
  <si>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</si>
  <si>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</si>
  <si>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</si>
  <si>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</si>
  <si>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</si>
  <si>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</si>
  <si>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</si>
  <si>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</si>
  <si>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</si>
  <si>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</si>
  <si>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</si>
  <si>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</si>
  <si>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</si>
  <si>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</si>
  <si>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</si>
  <si>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</si>
  <si>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</si>
  <si>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</si>
  <si>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</si>
  <si>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</si>
  <si>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</si>
  <si>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</si>
  <si>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</si>
  <si>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</si>
  <si>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</si>
  <si>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</si>
  <si>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</si>
  <si>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</si>
  <si>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</si>
  <si>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</si>
  <si>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</si>
  <si>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</si>
  <si>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</si>
  <si>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</si>
  <si>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</si>
  <si>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</si>
  <si>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</si>
  <si>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</si>
  <si>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</si>
  <si>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</si>
  <si>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</si>
  <si>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</si>
  <si>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</si>
  <si>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</si>
  <si>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</si>
  <si>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</si>
  <si>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</si>
  <si>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</si>
  <si>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</si>
  <si>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</si>
  <si>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</si>
  <si>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</si>
  <si>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</si>
  <si>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</si>
  <si>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</si>
  <si>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</si>
  <si>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</si>
  <si>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</si>
  <si>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</si>
  <si>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</si>
  <si>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</si>
  <si>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</si>
  <si>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</si>
  <si>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</si>
  <si>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</si>
  <si>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</si>
  <si>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</si>
  <si>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</si>
  <si>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</si>
  <si>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</si>
  <si>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</si>
  <si>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</si>
  <si>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</si>
  <si>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</si>
  <si>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</si>
  <si>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</si>
  <si>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</si>
  <si>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</si>
  <si>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</si>
  <si>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</si>
  <si>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</si>
  <si>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</si>
  <si>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</si>
  <si>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</si>
  <si>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</si>
  <si>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</si>
  <si>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</si>
  <si>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</si>
  <si>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</si>
  <si>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</si>
  <si>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</si>
  <si>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</si>
  <si>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</si>
  <si>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</si>
  <si>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 xml:space="preserve">TD23 - Rendre compte de son activité </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</si>
  <si>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</si>
  <si>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</si>
  <si>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</si>
  <si>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</si>
  <si>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</si>
  <si>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</si>
  <si>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</si>
  <si>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</si>
  <si>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</si>
  <si>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</si>
  <si>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</si>
  <si>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</si>
  <si>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</si>
  <si>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</si>
  <si>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</si>
  <si>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</si>
  <si>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</si>
  <si>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</si>
  <si>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</si>
  <si>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</si>
  <si>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</si>
  <si>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</si>
  <si>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</si>
  <si>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</si>
  <si>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</si>
  <si>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</si>
  <si>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</si>
  <si>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</si>
  <si>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</si>
  <si>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</si>
  <si>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</si>
  <si>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</si>
  <si>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</si>
  <si>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</si>
  <si>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</si>
  <si>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</si>
  <si>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</si>
  <si>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</si>
  <si>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</si>
  <si>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</si>
  <si>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</si>
  <si>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</si>
  <si>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</si>
  <si>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</si>
  <si>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</si>
  <si>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</si>
  <si>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</si>
  <si>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</si>
  <si>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</si>
  <si>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</si>
  <si>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</si>
  <si>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</si>
  <si>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</si>
  <si>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</si>
  <si>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</si>
  <si>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</si>
  <si>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</si>
  <si>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</si>
  <si>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4.4 La gestion des approvisionnements et des stocks :
- le rôle de l’inventaire, 
- la limitation des pertes, 
- la rotation des stocks,
- le choix des conditionnements,
- etc.</t>
  </si>
  <si>
    <t>1.22 Enrober pour frire</t>
  </si>
  <si>
    <t>2.12 Réaliser une cuisson combinée</t>
  </si>
  <si>
    <t>2.13 Sensibiliser aux nouvelles cuissons</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</si>
  <si>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</si>
  <si>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</si>
  <si>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</si>
  <si>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</si>
  <si>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</si>
  <si>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</si>
  <si>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</si>
  <si>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</si>
  <si>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</si>
  <si>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</si>
  <si>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</si>
  <si>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</si>
  <si>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</si>
  <si>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</si>
  <si>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</si>
  <si>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</si>
  <si>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</si>
  <si>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</si>
  <si>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</si>
  <si>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</si>
  <si>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</si>
  <si>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</si>
  <si>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</si>
  <si>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</si>
  <si>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</si>
  <si>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</si>
  <si>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</si>
  <si>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</si>
  <si>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</si>
  <si>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</si>
  <si>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</si>
  <si>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</si>
  <si>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</si>
  <si>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</si>
  <si>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</si>
  <si>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</si>
  <si>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</si>
  <si>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</si>
  <si>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</si>
  <si>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</si>
  <si>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</si>
  <si>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LISTE DES RECETTES DE BASE DE CUISINE</t>
  </si>
  <si>
    <t>fin liste recettes dérivées :</t>
  </si>
  <si>
    <t>Centre de formation</t>
  </si>
  <si>
    <t>Relevé des notes de CCF</t>
  </si>
  <si>
    <t>Nom et prénom de l'élève / apprenti</t>
  </si>
  <si>
    <t>L’évaluation par Contrôle en Cours de Formation</t>
  </si>
  <si>
    <t>L’apprenant est informé des objectifs visés par les situations d’évaluation et des conditions de leur déroulement préalablement à leur mise en œuvre.</t>
  </si>
  <si>
    <t xml:space="preserve">Déroulement de l’évaluation </t>
  </si>
  <si>
    <t>- Si l’absence est justifiée (à l’appréciation du Chef d’établissement), l’enseignant doit organiser, pour cet élève une nouvelle situation d’évaluation,</t>
  </si>
  <si>
    <t>Chaque évaluateur dispose de la grille de notation académique.</t>
  </si>
  <si>
    <t>Aucune proposition de note n’est communiquée au candidat.</t>
  </si>
  <si>
    <t>Ce dossier est mis à disposition des services des examens pour consultation éventuelle par les membres du jury final. Il est conservé par l’établissement pendant un an, en cas de litige.</t>
  </si>
  <si>
    <t>Où</t>
  </si>
  <si>
    <t>QUOI</t>
  </si>
  <si>
    <t>QUI</t>
  </si>
  <si>
    <t>QUAND</t>
  </si>
  <si>
    <t>COMBIEN</t>
  </si>
  <si>
    <t>Ressources</t>
  </si>
  <si>
    <t>TI</t>
  </si>
  <si>
    <t>I</t>
  </si>
  <si>
    <t>S</t>
  </si>
  <si>
    <t>TS</t>
  </si>
  <si>
    <r>
      <t>Remarque</t>
    </r>
    <r>
      <rPr>
        <sz val="11"/>
        <color theme="1"/>
        <rFont val="Arial"/>
        <family val="2"/>
      </rPr>
      <t xml:space="preserve"> :</t>
    </r>
  </si>
  <si>
    <t>Session 202..</t>
  </si>
  <si>
    <t>Session :</t>
  </si>
  <si>
    <t>L'enseignant programme et organise l’évaluation. Il sollicite un professionnel.</t>
  </si>
  <si>
    <t>BCP Métiers de la Coiffure</t>
  </si>
  <si>
    <r>
      <t xml:space="preserve">U32 Relations clientèle – accueil en salon - vente     </t>
    </r>
    <r>
      <rPr>
        <sz val="12"/>
        <color rgb="FFFF0000"/>
        <rFont val="Arial"/>
        <family val="2"/>
      </rPr>
      <t xml:space="preserve">Coef : 3 </t>
    </r>
  </si>
  <si>
    <r>
      <rPr>
        <b/>
        <sz val="10"/>
        <color theme="1"/>
        <rFont val="Arial"/>
        <family val="2"/>
      </rPr>
      <t>Critères d’évaluation :</t>
    </r>
    <r>
      <rPr>
        <sz val="10"/>
        <color theme="1"/>
        <rFont val="Arial"/>
        <family val="2"/>
      </rPr>
      <t xml:space="preserve">
Ils se rapportent aux indicateurs d’évaluation des compétences détaillées et aux limites de connaissances des savoirs associés du pôle 2.
Si le candidat mobilise des compétences d’un autre pôle, elles ne sont pas évaluées.</t>
    </r>
  </si>
  <si>
    <t>Un enseignant de Coiffure ou de Vente ET un professionnel dans la mesure du possible. En cas d’indisponibilité d’un professionnel, la commission peut être composée de deux enseignants.</t>
  </si>
  <si>
    <t>Conjointement par le tuteur en entreprise et un enseignant.</t>
  </si>
  <si>
    <t xml:space="preserve">En fin de la dernière PFMP </t>
  </si>
  <si>
    <t>. Dossier  : 15 points                                                                                                                                                                                                                                                             . Présentation orale : 10 min maximum - 15 points                                                              . Entretien : 20 min - 20 points</t>
  </si>
  <si>
    <r>
      <rPr>
        <b/>
        <sz val="10"/>
        <color theme="1"/>
        <rFont val="Arial"/>
        <family val="2"/>
      </rPr>
      <t>10 points</t>
    </r>
    <r>
      <rPr>
        <sz val="10"/>
        <color theme="1"/>
        <rFont val="Arial"/>
        <family val="2"/>
      </rPr>
      <t xml:space="preserve"> </t>
    </r>
  </si>
  <si>
    <t xml:space="preserve">Partie   - Evaluation du dossier écrit 
              - Evaluation de la présentation orale suivie d’un entretien </t>
  </si>
  <si>
    <t>- Si l’absence n’est pas justifiée, la note zéro est attribuée.</t>
  </si>
  <si>
    <r>
      <rPr>
        <b/>
        <sz val="10"/>
        <color theme="1"/>
        <rFont val="Arial"/>
        <family val="2"/>
      </rPr>
      <t xml:space="preserve">Partie 2    </t>
    </r>
    <r>
      <rPr>
        <sz val="10"/>
        <color theme="1"/>
        <rFont val="Arial"/>
        <family val="2"/>
      </rPr>
      <t xml:space="preserve">    </t>
    </r>
    <r>
      <rPr>
        <b/>
        <sz val="10"/>
        <color theme="1"/>
        <rFont val="Arial"/>
        <family val="2"/>
      </rPr>
      <t xml:space="preserve">Evaluation de compétences du pôle 2 mises en œuvre lors de la dernière PFMP </t>
    </r>
  </si>
  <si>
    <t>Entreprise</t>
  </si>
  <si>
    <t>Grilles de notation</t>
  </si>
  <si>
    <t xml:space="preserve"> Le dossier, élaboré à partir des activités réalisées en entreprise, comprend : 
- la présentation succincte de la ou des entreprises où ont eu lieu ces actions
- la description détaillée de la mise en œuvre de 2 actions parmi les cinq énoncées ci-après :
- acte de vente
- action promotionnelle
- action de fidélisation
- action d’animation
- enquête de satisfaction de la clientèle.                                                                         Le candidat détaille les actions dans lesquelles il s’est impliqué.</t>
  </si>
  <si>
    <t xml:space="preserve">   Evaluer les compétences mises en œuvre lors des relations avec la clientèle
</t>
  </si>
  <si>
    <t>Justification de la note si inférieure à 25/50</t>
  </si>
  <si>
    <t>TOTAL GENERAL DE LA SOUS-EPREUVE</t>
  </si>
  <si>
    <t>Contenu du dossier</t>
  </si>
  <si>
    <t>Présentation orale (30 min)</t>
  </si>
  <si>
    <t>Action n° 1 / 6 pts</t>
  </si>
  <si>
    <t>Action n° 2 / 6 pts</t>
  </si>
  <si>
    <t>Dossier / 15 pts</t>
  </si>
  <si>
    <t>Exposé                    (10 min max)</t>
  </si>
  <si>
    <t>Entretien                  (20 min)</t>
  </si>
  <si>
    <t>/ 5 pts</t>
  </si>
  <si>
    <t>/ 20 pts</t>
  </si>
  <si>
    <t>/ 10 pts</t>
  </si>
  <si>
    <t>Présentation orale / 35 pts</t>
  </si>
  <si>
    <t xml:space="preserve"> / 3 pts</t>
  </si>
  <si>
    <t>Session 20…</t>
  </si>
  <si>
    <t xml:space="preserve"> Grille d'évaluation - Bac Pro Métiers de la Coiffure</t>
  </si>
  <si>
    <t>Coefficient : 3</t>
  </si>
  <si>
    <t>Nom et Prénon :</t>
  </si>
  <si>
    <t>NT</t>
  </si>
  <si>
    <t>Poids</t>
  </si>
  <si>
    <t>CCF       S/E32                                                                      Relations clientèle - Accueil en salon -Vente</t>
  </si>
  <si>
    <t>Etablissement scolaire :</t>
  </si>
  <si>
    <r>
      <rPr>
        <b/>
        <sz val="10"/>
        <color theme="1"/>
        <rFont val="Arial"/>
        <family val="2"/>
      </rPr>
      <t>Action n° 2</t>
    </r>
    <r>
      <rPr>
        <sz val="10"/>
        <color theme="1"/>
        <rFont val="Arial"/>
        <family val="2"/>
      </rPr>
      <t xml:space="preserve">                           o  Action de vente                       o  Action promotionnelle                    o  Action de fidélisation                      o  Action d’animation                 o  Enquête de satisfaction de la clientèle</t>
    </r>
  </si>
  <si>
    <r>
      <rPr>
        <b/>
        <sz val="10"/>
        <color theme="1"/>
        <rFont val="Arial"/>
        <family val="2"/>
      </rPr>
      <t>Action n° 1</t>
    </r>
    <r>
      <rPr>
        <sz val="10"/>
        <color theme="1"/>
        <rFont val="Arial"/>
        <family val="2"/>
      </rPr>
      <t xml:space="preserve">                           o  Action de vente                       o  Action promotionnelle                    o  Action de fidélisation                      o  Action d’animation                 o  Enquête de satisfaction de la clientèle</t>
    </r>
  </si>
  <si>
    <r>
      <t>Pour la totalité du dossier :                                                                         ·</t>
    </r>
    <r>
      <rPr>
        <sz val="7"/>
        <color theme="1"/>
        <rFont val="Arial"/>
        <family val="2"/>
      </rPr>
      <t> </t>
    </r>
    <r>
      <rPr>
        <sz val="10"/>
        <color theme="1"/>
        <rFont val="Arial"/>
        <family val="2"/>
      </rPr>
      <t>Présentation claire, soignée, illustrée (y compris pour la présentation des entreprises)                                                                                                                      · Expression et orthographe</t>
    </r>
  </si>
  <si>
    <t>Report de la note de PFMP / 10 points</t>
  </si>
  <si>
    <t>S/E U32 : Relations clientèle - Accueil en salon -Vente</t>
  </si>
  <si>
    <t xml:space="preserve">Dossier </t>
  </si>
  <si>
    <t>PFMP</t>
  </si>
  <si>
    <t>Total</t>
  </si>
  <si>
    <t xml:space="preserve">                 / 50 points</t>
  </si>
  <si>
    <t xml:space="preserve">                / 10 points</t>
  </si>
  <si>
    <t xml:space="preserve">     / 60 points</t>
  </si>
  <si>
    <t xml:space="preserve">* Notation en demi-point </t>
  </si>
  <si>
    <t xml:space="preserve">            </t>
  </si>
  <si>
    <t xml:space="preserve">                           </t>
  </si>
  <si>
    <t xml:space="preserve">      . les grilles de notation</t>
  </si>
  <si>
    <t xml:space="preserve">      .  les attestations de PFMP</t>
  </si>
  <si>
    <r>
      <t>Le dossier contient</t>
    </r>
    <r>
      <rPr>
        <sz val="11"/>
        <color theme="1"/>
        <rFont val="Arial"/>
        <family val="2"/>
      </rPr>
      <t xml:space="preserve"> : </t>
    </r>
  </si>
  <si>
    <t>TOTAL Dossier + Oral /50 points</t>
  </si>
  <si>
    <t>Pds</t>
  </si>
  <si>
    <t>NE!</t>
  </si>
  <si>
    <t xml:space="preserve">
Identifier les profils, les attentes et les besoins du (de la) client(e)
</t>
  </si>
  <si>
    <t xml:space="preserve">
Créer la relation client(e)
</t>
  </si>
  <si>
    <t xml:space="preserve">C21 - Accueillir la clientèle, identifier ses attentes et ses besoins </t>
  </si>
  <si>
    <t>C22 - Conseiller et vendre des services, des produits capillaires, des matériels et des accessoires</t>
  </si>
  <si>
    <t>Conseiller pour déclencher une vente</t>
  </si>
  <si>
    <t>Conclure une vente</t>
  </si>
  <si>
    <t>. Conclusion de l’acte de vente par l’encaissement et/ou la prise de rendez-vous 
. Addition et encaissement justes
. Maîtrise du logiciel de caisse</t>
  </si>
  <si>
    <t>C23 - Suivre la relation client et participer à la fidélisation de la clientèle</t>
  </si>
  <si>
    <t xml:space="preserve">Exploiter le fichier clientèle </t>
  </si>
  <si>
    <t>Gérer la prise de rendez-vous physique, téléphonique ou en ligne</t>
  </si>
  <si>
    <t xml:space="preserve">Évaluer la satisfaction de la clientèle </t>
  </si>
  <si>
    <t>Présenter et valoriser des produits, des matériels et des services dans un espace de vente</t>
  </si>
  <si>
    <t>Présentation harmonieuse, attractive, conforme à l’image de l’entreprise, de la marque, du thème</t>
  </si>
  <si>
    <t>C24 - Mettre en place et animer des actions de promotion de produits et de services</t>
  </si>
  <si>
    <r>
      <rPr>
        <b/>
        <sz val="10"/>
        <color theme="1"/>
        <rFont val="Arial"/>
        <family val="2"/>
      </rPr>
      <t>.</t>
    </r>
    <r>
      <rPr>
        <sz val="10"/>
        <color theme="1"/>
        <rFont val="Arial"/>
        <family val="2"/>
      </rPr>
      <t xml:space="preserve"> Questionnement pertinent
</t>
    </r>
    <r>
      <rPr>
        <b/>
        <sz val="10"/>
        <color theme="1"/>
        <rFont val="Arial"/>
        <family val="2"/>
      </rPr>
      <t>.</t>
    </r>
    <r>
      <rPr>
        <sz val="10"/>
        <color theme="1"/>
        <rFont val="Arial"/>
        <family val="2"/>
      </rPr>
      <t xml:space="preserve"> Ecoute active
</t>
    </r>
    <r>
      <rPr>
        <b/>
        <sz val="10"/>
        <color theme="1"/>
        <rFont val="Arial"/>
        <family val="2"/>
      </rPr>
      <t>.</t>
    </r>
    <r>
      <rPr>
        <sz val="10"/>
        <color theme="1"/>
        <rFont val="Arial"/>
        <family val="2"/>
      </rPr>
      <t xml:space="preserve"> Reformulation exacte et précise</t>
    </r>
  </si>
  <si>
    <r>
      <rPr>
        <b/>
        <sz val="10"/>
        <color theme="1"/>
        <rFont val="Arial"/>
        <family val="2"/>
      </rPr>
      <t>.</t>
    </r>
    <r>
      <rPr>
        <sz val="10"/>
        <color theme="1"/>
        <rFont val="Arial"/>
        <family val="2"/>
      </rPr>
      <t xml:space="preserve"> Sélection (prestation, produits, matériel) adaptée à la demande, au diagnostic 
</t>
    </r>
    <r>
      <rPr>
        <b/>
        <sz val="10"/>
        <color theme="1"/>
        <rFont val="Arial"/>
        <family val="2"/>
      </rPr>
      <t>.</t>
    </r>
    <r>
      <rPr>
        <sz val="10"/>
        <color theme="1"/>
        <rFont val="Arial"/>
        <family val="2"/>
      </rPr>
      <t xml:space="preserve"> Attitude, stratégie, argumentaire adapté en fonction du profil du client
</t>
    </r>
    <r>
      <rPr>
        <b/>
        <sz val="10"/>
        <color theme="1"/>
        <rFont val="Arial"/>
        <family val="2"/>
      </rPr>
      <t xml:space="preserve">. </t>
    </r>
    <r>
      <rPr>
        <sz val="10"/>
        <color theme="1"/>
        <rFont val="Arial"/>
        <family val="2"/>
      </rPr>
      <t xml:space="preserve">Exactitude du devis présenté 
</t>
    </r>
    <r>
      <rPr>
        <b/>
        <sz val="10"/>
        <color theme="1"/>
        <rFont val="Arial"/>
        <family val="2"/>
      </rPr>
      <t>.</t>
    </r>
    <r>
      <rPr>
        <sz val="10"/>
        <color theme="1"/>
        <rFont val="Arial"/>
        <family val="2"/>
      </rPr>
      <t xml:space="preserve"> Réponse argumentée aux objections </t>
    </r>
  </si>
  <si>
    <r>
      <rPr>
        <b/>
        <sz val="10"/>
        <color theme="1"/>
        <rFont val="Arial"/>
        <family val="2"/>
      </rPr>
      <t>.</t>
    </r>
    <r>
      <rPr>
        <sz val="10"/>
        <color theme="1"/>
        <rFont val="Arial"/>
        <family val="2"/>
      </rPr>
      <t xml:space="preserve"> Attitude professionnelle adaptée (tenue, posture, langage)
</t>
    </r>
    <r>
      <rPr>
        <b/>
        <sz val="10"/>
        <color theme="1"/>
        <rFont val="Arial"/>
        <family val="2"/>
      </rPr>
      <t>.</t>
    </r>
    <r>
      <rPr>
        <sz val="10"/>
        <color theme="1"/>
        <rFont val="Arial"/>
        <family val="2"/>
      </rPr>
      <t xml:space="preserve"> Dialogue adapté et efficace avec la clientèle
</t>
    </r>
    <r>
      <rPr>
        <b/>
        <sz val="10"/>
        <color theme="1"/>
        <rFont val="Arial"/>
        <family val="2"/>
      </rPr>
      <t xml:space="preserve">. </t>
    </r>
    <r>
      <rPr>
        <sz val="10"/>
        <color theme="1"/>
        <rFont val="Arial"/>
        <family val="2"/>
      </rPr>
      <t xml:space="preserve">Respect du confort de la clientèle
</t>
    </r>
    <r>
      <rPr>
        <b/>
        <sz val="10"/>
        <color theme="1"/>
        <rFont val="Arial"/>
        <family val="2"/>
      </rPr>
      <t>.</t>
    </r>
    <r>
      <rPr>
        <sz val="10"/>
        <color theme="1"/>
        <rFont val="Arial"/>
        <family val="2"/>
      </rPr>
      <t xml:space="preserve"> Réactions et réponses adaptées aux situations inattendues</t>
    </r>
  </si>
  <si>
    <r>
      <rPr>
        <b/>
        <sz val="10"/>
        <color theme="1"/>
        <rFont val="Arial"/>
        <family val="2"/>
      </rPr>
      <t>.</t>
    </r>
    <r>
      <rPr>
        <sz val="10"/>
        <color theme="1"/>
        <rFont val="Arial"/>
        <family val="2"/>
      </rPr>
      <t xml:space="preserve"> Fichier client numérique renseigné, précis, mis à jour 
</t>
    </r>
    <r>
      <rPr>
        <b/>
        <sz val="10"/>
        <color theme="1"/>
        <rFont val="Arial"/>
        <family val="2"/>
      </rPr>
      <t xml:space="preserve">. </t>
    </r>
    <r>
      <rPr>
        <sz val="10"/>
        <color theme="1"/>
        <rFont val="Arial"/>
        <family val="2"/>
      </rPr>
      <t xml:space="preserve">Données analysées et exploitées </t>
    </r>
  </si>
  <si>
    <r>
      <rPr>
        <b/>
        <sz val="10"/>
        <color theme="1"/>
        <rFont val="Arial"/>
        <family val="2"/>
      </rPr>
      <t>.</t>
    </r>
    <r>
      <rPr>
        <sz val="10"/>
        <color theme="1"/>
        <rFont val="Arial"/>
        <family val="2"/>
      </rPr>
      <t xml:space="preserve"> Qualité de l’accueil, communication adaptée et efficace
</t>
    </r>
    <r>
      <rPr>
        <b/>
        <sz val="10"/>
        <color theme="1"/>
        <rFont val="Arial"/>
        <family val="2"/>
      </rPr>
      <t xml:space="preserve">. </t>
    </r>
    <r>
      <rPr>
        <sz val="10"/>
        <color theme="1"/>
        <rFont val="Arial"/>
        <family val="2"/>
      </rPr>
      <t xml:space="preserve">Planning renseigné et optimisé 
</t>
    </r>
    <r>
      <rPr>
        <b/>
        <sz val="10"/>
        <color theme="1"/>
        <rFont val="Arial"/>
        <family val="2"/>
      </rPr>
      <t>.</t>
    </r>
    <r>
      <rPr>
        <sz val="10"/>
        <color theme="1"/>
        <rFont val="Arial"/>
        <family val="2"/>
      </rPr>
      <t xml:space="preserve"> Maîtrise du logiciel professionnel </t>
    </r>
  </si>
  <si>
    <r>
      <rPr>
        <b/>
        <sz val="10"/>
        <color theme="1"/>
        <rFont val="Arial"/>
        <family val="2"/>
      </rPr>
      <t>.</t>
    </r>
    <r>
      <rPr>
        <sz val="10"/>
        <color theme="1"/>
        <rFont val="Arial"/>
        <family val="2"/>
      </rPr>
      <t xml:space="preserve"> Formulation d’un questionnement pertinent 
</t>
    </r>
    <r>
      <rPr>
        <b/>
        <sz val="10"/>
        <color theme="1"/>
        <rFont val="Arial"/>
        <family val="2"/>
      </rPr>
      <t>.</t>
    </r>
    <r>
      <rPr>
        <sz val="10"/>
        <color theme="1"/>
        <rFont val="Arial"/>
        <family val="2"/>
      </rPr>
      <t xml:space="preserve"> Solutions adaptées et argumentées dans un but d’améliorer la satisfaction</t>
    </r>
  </si>
  <si>
    <t>Note</t>
  </si>
  <si>
    <t>Observation générale :</t>
  </si>
  <si>
    <t>En milieu professionnel</t>
  </si>
  <si>
    <t xml:space="preserve">Compétences                                                             </t>
  </si>
  <si>
    <t>Critères d’évaluation</t>
  </si>
  <si>
    <t>Justification de la note si inférieure à 05.</t>
  </si>
  <si>
    <t>/10</t>
  </si>
  <si>
    <r>
      <rPr>
        <b/>
        <u/>
        <sz val="11"/>
        <color theme="1"/>
        <rFont val="Arial"/>
        <family val="2"/>
      </rPr>
      <t>En cas d’absence</t>
    </r>
    <r>
      <rPr>
        <u/>
        <sz val="11"/>
        <color theme="1"/>
        <rFont val="Arial"/>
        <family val="2"/>
      </rPr>
      <t xml:space="preserve"> d’un apprenant à une évaluation</t>
    </r>
    <r>
      <rPr>
        <sz val="11"/>
        <color theme="1"/>
        <rFont val="Arial"/>
        <family val="2"/>
      </rPr>
      <t xml:space="preserve"> : </t>
    </r>
  </si>
  <si>
    <r>
      <rPr>
        <u/>
        <sz val="11"/>
        <color theme="1"/>
        <rFont val="Arial"/>
        <family val="2"/>
      </rPr>
      <t>La validation de la sous-épreuve E32 est conditionnée par</t>
    </r>
    <r>
      <rPr>
        <sz val="11"/>
        <color theme="1"/>
        <rFont val="Arial"/>
        <family val="2"/>
      </rPr>
      <t xml:space="preserve"> :                                                                                                                                                                                                          - la remise du dossier à la date fixée par l’équipe pédagogique                                                                                                                              - la présence du candidat à l’oral. En cas de manquement d’une des deux conditions, les règles du CCF s’appliquent. En cas de non remise du dossier à la date fixée, </t>
    </r>
    <r>
      <rPr>
        <b/>
        <sz val="11"/>
        <color theme="1"/>
        <rFont val="Arial"/>
        <family val="2"/>
      </rPr>
      <t>l’évaluation ne peut avoir lieu et la note zéro est attribuée</t>
    </r>
    <r>
      <rPr>
        <sz val="11"/>
        <color theme="1"/>
        <rFont val="Arial"/>
        <family val="2"/>
      </rPr>
      <t>.</t>
    </r>
  </si>
  <si>
    <t>L’apprenant est informé à l’avance de la date du CCF ainsi que des conséquences d’une éventuelle absence par : inscription dans le carnet de correspondance, inscription dans le cahier de textes de la classe... Il n’y a pas d’obligation à envoyer des convocations individuelles à domicile.</t>
  </si>
  <si>
    <t xml:space="preserve">Les grilles de notation et les attestations de PFMP sont regroupées dans un dossier CCF de l’apprenant. </t>
  </si>
  <si>
    <t>La validation de la sous-épreuve E32 est conditionnée par :                                                                                                                                                                                                          - la remise du dossier à la date fixée par l’équipe pédagogique                                                                                                                                                                                                                                                                                       - la présence du candidat à l’oral. En cas de manquement d’une des deux conditions, les règles du CCF s’appliquent. En cas de non remise du dossier à la date fixée, l’évaluation ne peut avoir lieu et la note zéro est attribuée.</t>
  </si>
  <si>
    <r>
      <t xml:space="preserve">La sous-épreuve permet d’évaluer les compétences du pôle 2, mises en œuvre lors des relations avec la clientèle à l’occasion des Périodes de Formation en Milieu Professionnel ou lors de la formation en entreprise.
Elle a pour but de vérifier la maîtrise de tout ou partie des compétences </t>
    </r>
    <r>
      <rPr>
        <b/>
        <sz val="10"/>
        <color theme="1"/>
        <rFont val="Arial"/>
        <family val="2"/>
      </rPr>
      <t>C2-1</t>
    </r>
    <r>
      <rPr>
        <sz val="10"/>
        <color theme="1"/>
        <rFont val="Arial"/>
        <family val="2"/>
      </rPr>
      <t xml:space="preserve">, </t>
    </r>
    <r>
      <rPr>
        <b/>
        <sz val="10"/>
        <color theme="1"/>
        <rFont val="Arial"/>
        <family val="2"/>
      </rPr>
      <t>C2-2</t>
    </r>
    <r>
      <rPr>
        <sz val="10"/>
        <color theme="1"/>
        <rFont val="Arial"/>
        <family val="2"/>
      </rPr>
      <t xml:space="preserve">, </t>
    </r>
    <r>
      <rPr>
        <b/>
        <sz val="10"/>
        <color theme="1"/>
        <rFont val="Arial"/>
        <family val="2"/>
      </rPr>
      <t>C2-3</t>
    </r>
    <r>
      <rPr>
        <sz val="10"/>
        <color theme="1"/>
        <rFont val="Arial"/>
        <family val="2"/>
      </rPr>
      <t xml:space="preserve">, </t>
    </r>
    <r>
      <rPr>
        <b/>
        <sz val="10"/>
        <color theme="1"/>
        <rFont val="Arial"/>
        <family val="2"/>
      </rPr>
      <t>C2-4</t>
    </r>
    <r>
      <rPr>
        <sz val="10"/>
        <color theme="1"/>
        <rFont val="Arial"/>
        <family val="2"/>
      </rPr>
      <t xml:space="preserve"> et des savoirs associés mis en œuvre lors des activités :                                                                                                                                                                                                                                                  - d’accueil de la clientèle, d’identification de ses attentes et de ses besoins
- de conseil et de vente de services ou de produits capillaires, matériels et accessoires
- de suivi, de développement et de fidélisation de la clientèle
- de promotion des prestations, des produits et des matériels.                                                                                                                                            Ainsi que l’aptitude à présenter un écrit professionnel et à communiquer oralement.                                                                                                                                                                                                                                                                                                                                                                                                                                                                                                                                                                                                                                                                                                                                                                                                                                                                                                                                                 </t>
    </r>
  </si>
  <si>
    <t>Au cours de l’année de terminale</t>
  </si>
  <si>
    <t xml:space="preserve">Nom et signature des évaluateurs </t>
  </si>
  <si>
    <t>Nom des évaluateurs :                                                                                 Signatures :</t>
  </si>
  <si>
    <r>
      <rPr>
        <b/>
        <sz val="10"/>
        <color theme="1"/>
        <rFont val="Arial"/>
        <family val="2"/>
      </rPr>
      <t>·</t>
    </r>
    <r>
      <rPr>
        <sz val="7"/>
        <color theme="1"/>
        <rFont val="Arial"/>
        <family val="2"/>
      </rPr>
      <t> </t>
    </r>
    <r>
      <rPr>
        <sz val="10"/>
        <color theme="1"/>
        <rFont val="Arial"/>
        <family val="2"/>
      </rPr>
      <t xml:space="preserve">Qualité d’écoute et réactivité aux questions posées               </t>
    </r>
    <r>
      <rPr>
        <b/>
        <sz val="10"/>
        <color theme="1"/>
        <rFont val="Arial"/>
        <family val="2"/>
      </rPr>
      <t xml:space="preserve"> ·</t>
    </r>
    <r>
      <rPr>
        <sz val="10"/>
        <color theme="1"/>
        <rFont val="Arial"/>
        <family val="2"/>
      </rPr>
      <t xml:space="preserve"> Pertinence et qualité des réponses apportées                           </t>
    </r>
    <r>
      <rPr>
        <b/>
        <sz val="10"/>
        <color theme="1"/>
        <rFont val="Arial"/>
        <family val="2"/>
      </rPr>
      <t xml:space="preserve"> ·</t>
    </r>
    <r>
      <rPr>
        <sz val="10"/>
        <color theme="1"/>
        <rFont val="Arial"/>
        <family val="2"/>
      </rPr>
      <t xml:space="preserve"> Communication aisée                                                                      </t>
    </r>
    <r>
      <rPr>
        <b/>
        <sz val="10"/>
        <color theme="1"/>
        <rFont val="Arial"/>
        <family val="2"/>
      </rPr>
      <t xml:space="preserve">· </t>
    </r>
    <r>
      <rPr>
        <sz val="10"/>
        <color theme="1"/>
        <rFont val="Arial"/>
        <family val="2"/>
      </rPr>
      <t>Utilisation d’un vocabulaire professionnel</t>
    </r>
  </si>
  <si>
    <r>
      <rPr>
        <b/>
        <sz val="10"/>
        <color theme="1"/>
        <rFont val="Arial"/>
        <family val="2"/>
      </rPr>
      <t>·</t>
    </r>
    <r>
      <rPr>
        <sz val="7"/>
        <color theme="1"/>
        <rFont val="Arial"/>
        <family val="2"/>
      </rPr>
      <t> </t>
    </r>
    <r>
      <rPr>
        <sz val="10"/>
        <color theme="1"/>
        <rFont val="Arial"/>
        <family val="2"/>
      </rPr>
      <t xml:space="preserve">Pertinence des deux actions choisies                                        </t>
    </r>
    <r>
      <rPr>
        <b/>
        <sz val="10"/>
        <color theme="1"/>
        <rFont val="Arial"/>
        <family val="2"/>
      </rPr>
      <t xml:space="preserve">· </t>
    </r>
    <r>
      <rPr>
        <sz val="10"/>
        <color theme="1"/>
        <rFont val="Arial"/>
        <family val="2"/>
      </rPr>
      <t xml:space="preserve">Présentation détaillée des étapes de chaque action et argumentation des choix opérés                                               </t>
    </r>
    <r>
      <rPr>
        <b/>
        <sz val="10"/>
        <color theme="1"/>
        <rFont val="Arial"/>
        <family val="2"/>
      </rPr>
      <t xml:space="preserve"> ·</t>
    </r>
    <r>
      <rPr>
        <sz val="10"/>
        <color theme="1"/>
        <rFont val="Arial"/>
        <family val="2"/>
      </rPr>
      <t xml:space="preserve"> Maîtrise du dossier (adéquation de la présentation au contenu du dossier) </t>
    </r>
  </si>
  <si>
    <r>
      <rPr>
        <b/>
        <sz val="10"/>
        <color theme="1"/>
        <rFont val="Arial"/>
        <family val="2"/>
      </rPr>
      <t>·</t>
    </r>
    <r>
      <rPr>
        <b/>
        <sz val="7"/>
        <color theme="1"/>
        <rFont val="Arial"/>
        <family val="2"/>
      </rPr>
      <t> </t>
    </r>
    <r>
      <rPr>
        <sz val="7"/>
        <color theme="1"/>
        <rFont val="Arial"/>
        <family val="2"/>
      </rPr>
      <t> </t>
    </r>
    <r>
      <rPr>
        <sz val="10"/>
        <color theme="1"/>
        <rFont val="Arial"/>
        <family val="2"/>
      </rPr>
      <t xml:space="preserve">Cohérence et clarté de l’exposé                                </t>
    </r>
    <r>
      <rPr>
        <b/>
        <sz val="10"/>
        <color theme="1"/>
        <rFont val="Arial"/>
        <family val="2"/>
      </rPr>
      <t xml:space="preserve">  ·</t>
    </r>
    <r>
      <rPr>
        <sz val="10"/>
        <color theme="1"/>
        <rFont val="Arial"/>
        <family val="2"/>
      </rPr>
      <t> Respect du temps imparti</t>
    </r>
  </si>
  <si>
    <r>
      <rPr>
        <u/>
        <sz val="10"/>
        <color theme="1"/>
        <rFont val="Arial"/>
        <family val="2"/>
      </rPr>
      <t>Critères d’évaluation communs aux 2 actions</t>
    </r>
    <r>
      <rPr>
        <sz val="10"/>
        <color theme="1"/>
        <rFont val="Arial"/>
        <family val="2"/>
      </rPr>
      <t xml:space="preserve"> :     </t>
    </r>
    <r>
      <rPr>
        <b/>
        <sz val="10"/>
        <color theme="1"/>
        <rFont val="Arial"/>
        <family val="2"/>
      </rPr>
      <t>·</t>
    </r>
    <r>
      <rPr>
        <sz val="10"/>
        <color theme="1"/>
        <rFont val="Arial"/>
        <family val="2"/>
      </rPr>
      <t xml:space="preserve"> Indication de l’objectif de l’action ou de l’enquête                                                        </t>
    </r>
    <r>
      <rPr>
        <b/>
        <sz val="10"/>
        <color theme="1"/>
        <rFont val="Arial"/>
        <family val="2"/>
      </rPr>
      <t>·</t>
    </r>
    <r>
      <rPr>
        <sz val="10"/>
        <color theme="1"/>
        <rFont val="Arial"/>
        <family val="2"/>
      </rPr>
      <t xml:space="preserve"> Description détaillée des différentes étapes de l’action ou de l’enquête                                            </t>
    </r>
    <r>
      <rPr>
        <b/>
        <sz val="10"/>
        <color theme="1"/>
        <rFont val="Arial"/>
        <family val="2"/>
      </rPr>
      <t xml:space="preserve"> ·</t>
    </r>
    <r>
      <rPr>
        <sz val="10"/>
        <color theme="1"/>
        <rFont val="Arial"/>
        <family val="2"/>
      </rPr>
      <t xml:space="preserve"> Indication des outils, des moyens mobilisés                  </t>
    </r>
    <r>
      <rPr>
        <b/>
        <sz val="10"/>
        <color theme="1"/>
        <rFont val="Arial"/>
        <family val="2"/>
      </rPr>
      <t>·</t>
    </r>
    <r>
      <rPr>
        <sz val="10"/>
        <color theme="1"/>
        <rFont val="Arial"/>
        <family val="2"/>
      </rPr>
      <t xml:space="preserve"> Argumentation des choix                      </t>
    </r>
    <r>
      <rPr>
        <b/>
        <sz val="10"/>
        <color theme="1"/>
        <rFont val="Arial"/>
        <family val="2"/>
      </rPr>
      <t>· </t>
    </r>
    <r>
      <rPr>
        <sz val="10"/>
        <color theme="1"/>
        <rFont val="Arial"/>
        <family val="2"/>
      </rPr>
      <t xml:space="preserve">Indication du niveau d’autonomie (réalisée, observée ou conçue)                        </t>
    </r>
    <r>
      <rPr>
        <b/>
        <sz val="10"/>
        <color theme="1"/>
        <rFont val="Arial"/>
        <family val="2"/>
      </rPr>
      <t>·</t>
    </r>
    <r>
      <rPr>
        <sz val="10"/>
        <color theme="1"/>
        <rFont val="Arial"/>
        <family val="2"/>
      </rPr>
      <t> Appréciation des résultats et des remédiations éventuelles                                                                                                         Pour l’enquête : identification des indicateurs de satisfaction et analyse des résultats</t>
    </r>
  </si>
  <si>
    <t>Nom et prénom de l'élève / apprenti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</si>
</sst>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
    <numFmt numFmtId="165" formatCode="[&lt;=9999999]###\-####;\(###\)\ ###\-####"/>
    <numFmt numFmtId="166" formatCode="0.0"/>
  </numFmts>
  <fonts count="67" x14ac:knownFonts="1">
    <font>
      <sz val="10"/>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sz val="8"/>
      <color theme="1"/>
      <name val="Century Gothic"/>
      <family val="2"/>
      <scheme val="minor"/>
    </font>
    <font>
      <sz val="12"/>
      <color theme="3"/>
      <name val="Century Gothic"/>
      <family val="2"/>
      <scheme val="minor"/>
    </font>
    <font>
      <b/>
      <sz val="8"/>
      <color theme="1"/>
      <name val="Century Gothic"/>
      <family val="2"/>
      <scheme val="minor"/>
    </font>
    <font>
      <b/>
      <sz val="10"/>
      <color theme="1"/>
      <name val="Arial"/>
      <family val="2"/>
    </font>
    <font>
      <b/>
      <sz val="10"/>
      <color theme="3" tint="-0.24994659260841701"/>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b/>
      <sz val="11"/>
      <color theme="3" tint="-0.24994659260841701"/>
      <name val="Century Gothic"/>
      <family val="2"/>
      <scheme val="minor"/>
    </font>
    <font>
      <b/>
      <sz val="11"/>
      <color theme="0"/>
      <name val="Century Gothic"/>
      <family val="2"/>
      <scheme val="minor"/>
    </font>
    <font>
      <b/>
      <sz val="10"/>
      <name val="Century Gothic"/>
      <family val="2"/>
      <scheme val="minor"/>
    </font>
    <font>
      <sz val="8"/>
      <color theme="3" tint="-0.249977111117893"/>
      <name val="Arial"/>
      <family val="2"/>
    </font>
    <font>
      <sz val="9"/>
      <name val="Century Gothic"/>
      <family val="2"/>
      <scheme val="minor"/>
    </font>
    <font>
      <b/>
      <sz val="9"/>
      <name val="Century Gothic"/>
      <family val="2"/>
      <scheme val="minor"/>
    </font>
    <font>
      <b/>
      <sz val="12"/>
      <color theme="1"/>
      <name val="Arial"/>
      <family val="2"/>
    </font>
    <font>
      <b/>
      <sz val="14"/>
      <color theme="1"/>
      <name val="Arial"/>
      <family val="2"/>
    </font>
    <font>
      <sz val="12"/>
      <color theme="1"/>
      <name val="Times New Roman"/>
      <family val="1"/>
    </font>
    <font>
      <sz val="10"/>
      <color theme="1"/>
      <name val="Arial"/>
      <family val="2"/>
    </font>
    <font>
      <sz val="8"/>
      <color theme="1"/>
      <name val="Arial"/>
      <family val="2"/>
    </font>
    <font>
      <i/>
      <sz val="10"/>
      <color theme="1"/>
      <name val="Arial"/>
      <family val="2"/>
    </font>
    <font>
      <sz val="11"/>
      <color theme="1"/>
      <name val="Arial"/>
      <family val="2"/>
    </font>
    <font>
      <sz val="12"/>
      <color theme="1"/>
      <name val="Arial"/>
      <family val="2"/>
    </font>
    <font>
      <b/>
      <sz val="18"/>
      <color theme="1"/>
      <name val="Arial"/>
      <family val="2"/>
    </font>
    <font>
      <b/>
      <sz val="16"/>
      <color theme="1"/>
      <name val="Arial"/>
      <family val="2"/>
    </font>
    <font>
      <b/>
      <sz val="12"/>
      <color theme="1"/>
      <name val="Century Gothic"/>
      <family val="2"/>
      <scheme val="minor"/>
    </font>
    <font>
      <b/>
      <sz val="10"/>
      <color rgb="FFFF0000"/>
      <name val="Century Gothic"/>
      <family val="2"/>
      <scheme val="minor"/>
    </font>
    <font>
      <b/>
      <sz val="10"/>
      <color rgb="FFFF0000"/>
      <name val="Arial"/>
      <family val="2"/>
    </font>
    <font>
      <b/>
      <sz val="14"/>
      <color rgb="FF0070C0"/>
      <name val="Arial"/>
      <family val="2"/>
    </font>
    <font>
      <u/>
      <sz val="11"/>
      <color theme="1"/>
      <name val="Arial"/>
      <family val="2"/>
    </font>
    <font>
      <b/>
      <sz val="12"/>
      <color rgb="FFFF0000"/>
      <name val="Arial"/>
      <family val="2"/>
    </font>
    <font>
      <i/>
      <sz val="8"/>
      <color theme="1"/>
      <name val="Century Gothic"/>
      <family val="2"/>
      <scheme val="minor"/>
    </font>
    <font>
      <b/>
      <sz val="14"/>
      <color rgb="FF00B0F0"/>
      <name val="Arial"/>
      <family val="2"/>
    </font>
    <font>
      <sz val="9"/>
      <color theme="1"/>
      <name val="Arial"/>
      <family val="2"/>
    </font>
    <font>
      <b/>
      <u/>
      <sz val="11"/>
      <color theme="1"/>
      <name val="Arial"/>
      <family val="2"/>
    </font>
    <font>
      <sz val="12"/>
      <color rgb="FFFF0000"/>
      <name val="Arial"/>
      <family val="2"/>
    </font>
    <font>
      <b/>
      <sz val="8"/>
      <color theme="1"/>
      <name val="Arial"/>
      <family val="2"/>
    </font>
    <font>
      <sz val="7"/>
      <color theme="1"/>
      <name val="Arial"/>
      <family val="2"/>
    </font>
    <font>
      <sz val="11"/>
      <color rgb="FFFF0000"/>
      <name val="Century Gothic"/>
      <family val="2"/>
      <scheme val="minor"/>
    </font>
    <font>
      <b/>
      <sz val="11"/>
      <color rgb="FFFF0000"/>
      <name val="Arial"/>
      <family val="2"/>
    </font>
    <font>
      <sz val="10"/>
      <color theme="1"/>
      <name val="Century Gothic"/>
      <family val="2"/>
      <scheme val="major"/>
    </font>
    <font>
      <b/>
      <sz val="11"/>
      <color theme="9"/>
      <name val="Arial"/>
      <family val="2"/>
    </font>
    <font>
      <b/>
      <sz val="11"/>
      <color theme="9"/>
      <name val="Century Gothic"/>
      <family val="2"/>
      <scheme val="minor"/>
    </font>
    <font>
      <b/>
      <sz val="10"/>
      <color theme="9"/>
      <name val="Arial"/>
      <family val="2"/>
    </font>
    <font>
      <b/>
      <sz val="10"/>
      <color theme="9"/>
      <name val="Century Gothic"/>
      <family val="2"/>
      <scheme val="minor"/>
    </font>
    <font>
      <sz val="10"/>
      <color theme="9"/>
      <name val="Century Gothic"/>
      <family val="2"/>
      <scheme val="minor"/>
    </font>
    <font>
      <b/>
      <sz val="9"/>
      <color theme="1"/>
      <name val="Arial"/>
      <family val="2"/>
    </font>
    <font>
      <sz val="12"/>
      <color theme="1"/>
      <name val="Century Gothic"/>
      <family val="2"/>
      <scheme val="minor"/>
    </font>
    <font>
      <b/>
      <sz val="12"/>
      <color rgb="FFFF0000"/>
      <name val="Century Gothic"/>
      <family val="2"/>
      <scheme val="minor"/>
    </font>
    <font>
      <sz val="12"/>
      <color rgb="FFFF0000"/>
      <name val="Century Gothic"/>
      <family val="2"/>
      <scheme val="minor"/>
    </font>
    <font>
      <u/>
      <sz val="10"/>
      <color theme="1"/>
      <name val="Arial"/>
      <family val="2"/>
    </font>
    <font>
      <b/>
      <sz val="7"/>
      <color theme="1"/>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D9D9D9"/>
        <bgColor indexed="64"/>
      </patternFill>
    </fill>
    <fill>
      <patternFill patternType="solid">
        <fgColor theme="6" tint="0.79998168889431442"/>
        <bgColor indexed="64"/>
      </patternFill>
    </fill>
  </fills>
  <borders count="3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style="medium">
        <color indexed="64"/>
      </right>
      <top style="medium">
        <color indexed="64"/>
      </top>
      <bottom style="medium">
        <color indexed="64"/>
      </bottom>
      <diagonal/>
    </border>
    <border>
      <left style="thin">
        <color theme="3" tint="0.59996337778862885"/>
      </left>
      <right style="thin">
        <color theme="1" tint="0.499984740745262"/>
      </right>
      <top style="thin">
        <color theme="3" tint="0.5999633777886288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auto="1"/>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s>
  <cellStyleXfs count="18">
    <xf numFmtId="0" fontId="0" fillId="0" borderId="0"/>
    <xf numFmtId="0" fontId="9" fillId="0" borderId="0" applyNumberFormat="0" applyFill="0" applyBorder="0" applyAlignment="0" applyProtection="0"/>
    <xf numFmtId="0" fontId="5" fillId="3" borderId="1">
      <alignment vertical="center"/>
    </xf>
    <xf numFmtId="0" fontId="6" fillId="0" borderId="1">
      <alignment horizontal="left" vertical="center" wrapText="1"/>
      <protection locked="0"/>
    </xf>
    <xf numFmtId="164" fontId="6" fillId="0" borderId="1">
      <alignment horizontal="left" vertical="center" wrapText="1"/>
      <protection locked="0"/>
    </xf>
    <xf numFmtId="165" fontId="6" fillId="0" borderId="1">
      <alignment horizontal="left" vertical="center" wrapText="1"/>
      <protection locked="0"/>
    </xf>
    <xf numFmtId="0" fontId="7" fillId="4" borderId="2" applyBorder="0">
      <alignment horizontal="center" vertical="center"/>
    </xf>
    <xf numFmtId="1" fontId="7" fillId="4" borderId="1">
      <alignment horizontal="center" vertical="center"/>
    </xf>
    <xf numFmtId="0" fontId="8" fillId="5" borderId="1">
      <alignment horizontal="center" vertical="center"/>
      <protection locked="0"/>
    </xf>
    <xf numFmtId="0" fontId="8" fillId="6" borderId="1">
      <alignment horizontal="center" vertical="center"/>
    </xf>
    <xf numFmtId="0" fontId="10" fillId="0" borderId="0" applyNumberFormat="0" applyFill="0" applyBorder="0" applyAlignment="0" applyProtection="0"/>
    <xf numFmtId="0" fontId="14" fillId="0" borderId="0" applyNumberFormat="0" applyFill="0" applyBorder="0" applyAlignment="0" applyProtection="0"/>
    <xf numFmtId="0" fontId="4" fillId="0" borderId="0"/>
    <xf numFmtId="0" fontId="3" fillId="0" borderId="0"/>
    <xf numFmtId="0" fontId="2" fillId="0" borderId="0"/>
    <xf numFmtId="0" fontId="2" fillId="0" borderId="0"/>
    <xf numFmtId="0" fontId="1" fillId="0" borderId="0"/>
    <xf numFmtId="0" fontId="1" fillId="0" borderId="0"/>
  </cellStyleXfs>
  <cellXfs count="276">
    <xf numFmtId="0" fontId="0" fillId="0" borderId="0" xfId="0"/>
    <xf numFmtId="0" fontId="13" fillId="0" borderId="0" xfId="0" applyFont="1"/>
    <xf numFmtId="0" fontId="11" fillId="0" borderId="0" xfId="0" applyFont="1"/>
    <xf numFmtId="0" fontId="25" fillId="8" borderId="0" xfId="0" applyFont="1" applyFill="1" applyAlignment="1">
      <alignment horizontal="center"/>
    </xf>
    <xf numFmtId="0" fontId="20" fillId="0" borderId="3" xfId="0" applyFont="1" applyBorder="1" applyAlignment="1">
      <alignment horizontal="left"/>
    </xf>
    <xf numFmtId="0" fontId="18" fillId="0" borderId="3" xfId="0" applyFont="1" applyBorder="1" applyAlignment="1">
      <alignment horizontal="left"/>
    </xf>
    <xf numFmtId="0" fontId="19" fillId="0" borderId="3" xfId="0" applyFont="1" applyBorder="1" applyAlignment="1">
      <alignment horizontal="left"/>
    </xf>
    <xf numFmtId="0" fontId="24" fillId="10" borderId="4" xfId="0" applyFont="1" applyFill="1" applyBorder="1" applyAlignment="1">
      <alignment horizontal="left" vertical="center"/>
    </xf>
    <xf numFmtId="0" fontId="17" fillId="2" borderId="6" xfId="0" applyFont="1" applyFill="1" applyBorder="1" applyAlignment="1">
      <alignment horizontal="left" vertical="center" wrapText="1"/>
    </xf>
    <xf numFmtId="0" fontId="20" fillId="2" borderId="3" xfId="0" applyFont="1" applyFill="1" applyBorder="1" applyAlignment="1">
      <alignment horizontal="left"/>
    </xf>
    <xf numFmtId="0" fontId="18" fillId="2" borderId="3" xfId="0" applyFont="1" applyFill="1" applyBorder="1" applyAlignment="1">
      <alignment horizontal="left"/>
    </xf>
    <xf numFmtId="0" fontId="19" fillId="2" borderId="3" xfId="0" applyFont="1" applyFill="1" applyBorder="1" applyAlignment="1">
      <alignment horizontal="left"/>
    </xf>
    <xf numFmtId="0" fontId="28" fillId="0" borderId="3" xfId="0" applyFont="1" applyBorder="1" applyAlignment="1">
      <alignment horizontal="left"/>
    </xf>
    <xf numFmtId="0" fontId="17" fillId="0" borderId="6" xfId="0" applyFont="1" applyBorder="1" applyAlignment="1">
      <alignment horizontal="left" vertical="center" wrapText="1"/>
    </xf>
    <xf numFmtId="0" fontId="18" fillId="0" borderId="3" xfId="0" applyFont="1" applyBorder="1" applyAlignment="1">
      <alignment horizontal="left" wrapText="1"/>
    </xf>
    <xf numFmtId="0" fontId="12" fillId="2" borderId="3" xfId="0" applyFont="1" applyFill="1" applyBorder="1" applyAlignment="1">
      <alignment horizontal="left"/>
    </xf>
    <xf numFmtId="0" fontId="18" fillId="2" borderId="3" xfId="0" applyFont="1" applyFill="1" applyBorder="1" applyAlignment="1">
      <alignment horizontal="left" wrapText="1"/>
    </xf>
    <xf numFmtId="0" fontId="20" fillId="2" borderId="3" xfId="0" applyFont="1" applyFill="1" applyBorder="1" applyAlignment="1">
      <alignment vertical="center"/>
    </xf>
    <xf numFmtId="0" fontId="19" fillId="0" borderId="4" xfId="0" applyFont="1" applyBorder="1" applyAlignment="1">
      <alignment horizontal="left" vertical="center" wrapText="1"/>
    </xf>
    <xf numFmtId="0" fontId="19" fillId="2" borderId="4" xfId="0" applyFont="1" applyFill="1" applyBorder="1" applyAlignment="1">
      <alignment horizontal="left" vertical="center" wrapText="1"/>
    </xf>
    <xf numFmtId="0" fontId="25" fillId="8" borderId="0" xfId="0" applyFont="1" applyFill="1" applyAlignment="1">
      <alignment horizontal="center" vertical="center"/>
    </xf>
    <xf numFmtId="0" fontId="20" fillId="0" borderId="0" xfId="0" applyFont="1" applyAlignment="1">
      <alignment horizontal="left" vertical="top"/>
    </xf>
    <xf numFmtId="0" fontId="29" fillId="0" borderId="3" xfId="0" applyFont="1" applyBorder="1" applyAlignment="1">
      <alignment horizontal="left"/>
    </xf>
    <xf numFmtId="0" fontId="18" fillId="0" borderId="0" xfId="0" applyFont="1" applyAlignment="1">
      <alignment horizontal="left" vertical="top"/>
    </xf>
    <xf numFmtId="0" fontId="18" fillId="2" borderId="0" xfId="0" applyFont="1" applyFill="1" applyAlignment="1">
      <alignment horizontal="left"/>
    </xf>
    <xf numFmtId="0" fontId="18" fillId="0" borderId="0" xfId="0" applyFont="1" applyAlignment="1">
      <alignment horizontal="left"/>
    </xf>
    <xf numFmtId="0" fontId="28" fillId="0" borderId="0" xfId="0" applyFont="1"/>
    <xf numFmtId="0" fontId="26" fillId="0" borderId="0" xfId="0" applyFont="1" applyAlignment="1">
      <alignment horizontal="right"/>
    </xf>
    <xf numFmtId="0" fontId="35" fillId="0" borderId="0" xfId="0" applyFont="1" applyAlignment="1">
      <alignment vertical="center"/>
    </xf>
    <xf numFmtId="0" fontId="32" fillId="0" borderId="0" xfId="0" applyFont="1" applyAlignment="1">
      <alignment vertical="center"/>
    </xf>
    <xf numFmtId="0" fontId="21" fillId="0" borderId="0" xfId="0" applyFont="1" applyAlignment="1">
      <alignment vertical="center"/>
    </xf>
    <xf numFmtId="0" fontId="37" fillId="0" borderId="0" xfId="0" applyFont="1" applyAlignment="1">
      <alignment vertical="center"/>
    </xf>
    <xf numFmtId="0" fontId="39" fillId="0" borderId="0" xfId="0" applyFont="1" applyAlignment="1">
      <alignment horizontal="left" vertical="center"/>
    </xf>
    <xf numFmtId="0" fontId="0" fillId="0" borderId="0" xfId="0" applyAlignment="1">
      <alignment horizontal="center" vertical="center"/>
    </xf>
    <xf numFmtId="0" fontId="38" fillId="0" borderId="0" xfId="0" applyFont="1" applyAlignment="1">
      <alignment vertical="center"/>
    </xf>
    <xf numFmtId="0" fontId="40" fillId="0" borderId="0" xfId="0" applyFont="1" applyAlignment="1">
      <alignment horizontal="right"/>
    </xf>
    <xf numFmtId="0" fontId="30" fillId="0" borderId="0" xfId="0" applyFont="1" applyAlignment="1">
      <alignment horizontal="right" vertical="center" wrapText="1"/>
    </xf>
    <xf numFmtId="0" fontId="43" fillId="0" borderId="0" xfId="0" applyFont="1" applyAlignment="1">
      <alignment horizontal="center" vertical="center"/>
    </xf>
    <xf numFmtId="0" fontId="21" fillId="0" borderId="0" xfId="0" applyFont="1" applyAlignment="1">
      <alignment horizontal="justify" vertical="center"/>
    </xf>
    <xf numFmtId="0" fontId="44" fillId="0" borderId="0" xfId="0" applyFont="1" applyAlignment="1">
      <alignment horizontal="justify" vertical="center"/>
    </xf>
    <xf numFmtId="0" fontId="36" fillId="0" borderId="0" xfId="0" applyFont="1" applyAlignment="1">
      <alignment horizontal="justify" vertical="center"/>
    </xf>
    <xf numFmtId="0" fontId="36" fillId="0" borderId="0" xfId="0" applyFont="1" applyAlignment="1">
      <alignment vertical="center"/>
    </xf>
    <xf numFmtId="0" fontId="36" fillId="0" borderId="0" xfId="0" applyFont="1" applyAlignment="1">
      <alignment vertical="center" wrapText="1"/>
    </xf>
    <xf numFmtId="0" fontId="30" fillId="0" borderId="0" xfId="0" applyFont="1" applyAlignment="1">
      <alignment horizontal="center" vertical="center"/>
    </xf>
    <xf numFmtId="0" fontId="0" fillId="0" borderId="17" xfId="0" applyBorder="1"/>
    <xf numFmtId="0" fontId="33" fillId="0" borderId="0" xfId="0" applyFont="1"/>
    <xf numFmtId="0" fontId="34" fillId="11" borderId="7" xfId="0" applyFont="1" applyFill="1" applyBorder="1" applyAlignment="1">
      <alignment horizontal="center" vertical="center" wrapText="1"/>
    </xf>
    <xf numFmtId="0" fontId="46" fillId="0" borderId="0" xfId="0" applyFont="1"/>
    <xf numFmtId="0" fontId="33" fillId="0" borderId="16" xfId="0" applyFont="1" applyBorder="1" applyAlignment="1">
      <alignment horizontal="left" vertical="center"/>
    </xf>
    <xf numFmtId="0" fontId="33" fillId="0" borderId="16" xfId="0" applyFont="1" applyBorder="1" applyAlignment="1">
      <alignment horizontal="left" vertical="center" wrapText="1"/>
    </xf>
    <xf numFmtId="0" fontId="47" fillId="0" borderId="0" xfId="0" applyFont="1" applyAlignment="1">
      <alignment wrapText="1"/>
    </xf>
    <xf numFmtId="49" fontId="36" fillId="0" borderId="0" xfId="0" applyNumberFormat="1" applyFont="1" applyAlignment="1">
      <alignment horizontal="justify" vertical="center"/>
    </xf>
    <xf numFmtId="49" fontId="49" fillId="0" borderId="0" xfId="0" applyNumberFormat="1" applyFont="1" applyAlignment="1">
      <alignment vertical="center"/>
    </xf>
    <xf numFmtId="0" fontId="0" fillId="0" borderId="0" xfId="0" applyBorder="1"/>
    <xf numFmtId="0" fontId="33" fillId="0" borderId="0" xfId="0" applyFont="1" applyAlignment="1">
      <alignment vertical="center" wrapText="1"/>
    </xf>
    <xf numFmtId="0" fontId="34" fillId="11" borderId="5" xfId="0" applyFont="1" applyFill="1" applyBorder="1" applyAlignment="1">
      <alignment horizontal="center" vertical="center" wrapText="1"/>
    </xf>
    <xf numFmtId="0" fontId="30" fillId="0" borderId="0" xfId="0" applyFont="1" applyBorder="1" applyAlignment="1">
      <alignment horizontal="center" vertical="center"/>
    </xf>
    <xf numFmtId="0" fontId="16" fillId="12" borderId="5" xfId="0" applyFont="1" applyFill="1" applyBorder="1" applyAlignment="1">
      <alignment horizontal="left" vertical="center" wrapText="1"/>
    </xf>
    <xf numFmtId="0" fontId="21" fillId="0" borderId="14"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xf>
    <xf numFmtId="0" fontId="21" fillId="0" borderId="21" xfId="0" applyFont="1" applyBorder="1" applyAlignment="1">
      <alignment horizontal="center" vertical="center" wrapText="1"/>
    </xf>
    <xf numFmtId="0" fontId="33" fillId="2" borderId="5" xfId="0" applyFont="1" applyFill="1" applyBorder="1" applyAlignment="1">
      <alignment horizontal="left" vertical="center" wrapText="1"/>
    </xf>
    <xf numFmtId="0" fontId="16" fillId="0" borderId="5" xfId="0" applyFont="1" applyBorder="1" applyAlignment="1">
      <alignment horizontal="center" vertical="center" wrapText="1"/>
    </xf>
    <xf numFmtId="0" fontId="0" fillId="0" borderId="5" xfId="0" applyBorder="1" applyAlignment="1">
      <alignment wrapText="1"/>
    </xf>
    <xf numFmtId="0" fontId="16" fillId="7" borderId="10" xfId="0" applyFont="1" applyFill="1" applyBorder="1" applyAlignment="1">
      <alignment horizontal="left" vertical="center" wrapText="1"/>
    </xf>
    <xf numFmtId="0" fontId="16" fillId="0" borderId="14" xfId="0" applyFont="1" applyBorder="1" applyAlignment="1">
      <alignment horizontal="center" vertical="center" wrapText="1"/>
    </xf>
    <xf numFmtId="0" fontId="16" fillId="0" borderId="9" xfId="0" applyFont="1" applyFill="1" applyBorder="1" applyAlignment="1">
      <alignment horizontal="center" vertical="center" wrapText="1"/>
    </xf>
    <xf numFmtId="0" fontId="21" fillId="0" borderId="24" xfId="0" applyFont="1" applyBorder="1" applyAlignment="1">
      <alignment horizontal="center" vertical="center" wrapText="1"/>
    </xf>
    <xf numFmtId="0" fontId="0" fillId="0" borderId="0" xfId="0" applyBorder="1" applyAlignment="1">
      <alignment vertical="center" wrapText="1"/>
    </xf>
    <xf numFmtId="0" fontId="33" fillId="0" borderId="27" xfId="0" applyFont="1" applyBorder="1" applyAlignment="1">
      <alignment horizontal="left" vertical="center" wrapText="1"/>
    </xf>
    <xf numFmtId="0" fontId="33" fillId="0" borderId="28" xfId="0" applyFont="1" applyBorder="1" applyAlignment="1">
      <alignment horizontal="left" vertical="center" wrapText="1"/>
    </xf>
    <xf numFmtId="0" fontId="0" fillId="0" borderId="19" xfId="0" applyBorder="1"/>
    <xf numFmtId="0" fontId="33" fillId="0" borderId="30" xfId="0" applyFont="1" applyBorder="1" applyAlignment="1">
      <alignment horizontal="left" vertical="center" wrapText="1"/>
    </xf>
    <xf numFmtId="0" fontId="16" fillId="0" borderId="0" xfId="0" applyFont="1" applyBorder="1" applyAlignment="1">
      <alignment horizontal="right" vertical="center" wrapText="1"/>
    </xf>
    <xf numFmtId="0" fontId="33" fillId="0" borderId="18" xfId="0" applyFont="1" applyBorder="1" applyAlignment="1">
      <alignment horizontal="center" vertical="center" wrapText="1"/>
    </xf>
    <xf numFmtId="0" fontId="33" fillId="0" borderId="28" xfId="0" applyFont="1" applyBorder="1" applyAlignment="1">
      <alignment horizontal="center" vertical="center" wrapText="1"/>
    </xf>
    <xf numFmtId="0" fontId="21" fillId="12" borderId="20" xfId="16" applyFont="1" applyFill="1" applyBorder="1" applyAlignment="1">
      <alignment horizontal="center" vertical="center" wrapText="1"/>
    </xf>
    <xf numFmtId="0" fontId="0" fillId="0" borderId="19" xfId="0" applyBorder="1" applyAlignment="1"/>
    <xf numFmtId="9" fontId="0" fillId="0" borderId="24" xfId="0" applyNumberFormat="1" applyBorder="1" applyAlignment="1">
      <alignment horizontal="center" vertical="center" wrapText="1"/>
    </xf>
    <xf numFmtId="0" fontId="33" fillId="0" borderId="29" xfId="0" applyFont="1" applyBorder="1" applyAlignment="1">
      <alignment horizontal="left" vertical="center" wrapText="1"/>
    </xf>
    <xf numFmtId="0" fontId="0" fillId="0" borderId="29" xfId="0" applyFont="1" applyBorder="1" applyAlignment="1">
      <alignment vertical="center" wrapText="1"/>
    </xf>
    <xf numFmtId="0" fontId="16" fillId="0" borderId="30" xfId="0" applyFont="1" applyBorder="1" applyAlignment="1">
      <alignment horizontal="right" vertical="center" wrapText="1"/>
    </xf>
    <xf numFmtId="0" fontId="33" fillId="0" borderId="14" xfId="0" applyFont="1" applyBorder="1" applyAlignment="1">
      <alignment vertical="center" wrapText="1"/>
    </xf>
    <xf numFmtId="0" fontId="0" fillId="0" borderId="0" xfId="0" applyBorder="1" applyAlignment="1"/>
    <xf numFmtId="9" fontId="55" fillId="0" borderId="28" xfId="0" applyNumberFormat="1" applyFont="1" applyBorder="1" applyAlignment="1">
      <alignment horizontal="left" vertical="center" wrapText="1"/>
    </xf>
    <xf numFmtId="9" fontId="0" fillId="0" borderId="14" xfId="0" applyNumberFormat="1" applyBorder="1" applyAlignment="1">
      <alignment horizontal="center" vertical="center" wrapText="1"/>
    </xf>
    <xf numFmtId="9" fontId="48" fillId="0" borderId="24" xfId="0" applyNumberFormat="1" applyFont="1" applyBorder="1" applyAlignment="1">
      <alignment horizontal="center" vertical="center" wrapText="1"/>
    </xf>
    <xf numFmtId="9" fontId="55" fillId="0" borderId="33" xfId="0" applyNumberFormat="1" applyFont="1" applyBorder="1" applyAlignment="1">
      <alignment horizontal="center" vertical="center" wrapText="1"/>
    </xf>
    <xf numFmtId="9" fontId="55" fillId="0" borderId="28" xfId="0" applyNumberFormat="1" applyFont="1" applyBorder="1" applyAlignment="1">
      <alignment horizontal="center" vertical="center" wrapText="1"/>
    </xf>
    <xf numFmtId="0" fontId="33" fillId="0" borderId="24" xfId="0" applyFont="1" applyBorder="1" applyAlignment="1">
      <alignment horizontal="center" vertical="center" wrapText="1"/>
    </xf>
    <xf numFmtId="0" fontId="21" fillId="0" borderId="0" xfId="0" applyFont="1"/>
    <xf numFmtId="0" fontId="30" fillId="0" borderId="0" xfId="0" applyFont="1" applyAlignment="1">
      <alignment horizontal="left" vertical="center"/>
    </xf>
    <xf numFmtId="0" fontId="37" fillId="0" borderId="0" xfId="0" applyFont="1"/>
    <xf numFmtId="0" fontId="0" fillId="0" borderId="0" xfId="0" applyBorder="1" applyAlignment="1">
      <alignment horizontal="center" vertical="center"/>
    </xf>
    <xf numFmtId="0" fontId="21" fillId="0" borderId="14" xfId="0" applyFont="1" applyBorder="1" applyAlignment="1">
      <alignment horizontal="left" vertical="center" wrapText="1"/>
    </xf>
    <xf numFmtId="0" fontId="21" fillId="0" borderId="14" xfId="0" applyFont="1" applyBorder="1" applyAlignment="1">
      <alignment horizontal="left" vertical="center"/>
    </xf>
    <xf numFmtId="0" fontId="21" fillId="0" borderId="14" xfId="0" applyFont="1" applyBorder="1" applyAlignment="1">
      <alignment horizontal="center" vertical="center"/>
    </xf>
    <xf numFmtId="0" fontId="48" fillId="0" borderId="0" xfId="0" applyFont="1" applyAlignment="1">
      <alignment horizontal="left" vertical="center"/>
    </xf>
    <xf numFmtId="0" fontId="44" fillId="0" borderId="0" xfId="0" applyFont="1" applyAlignment="1">
      <alignment vertical="center"/>
    </xf>
    <xf numFmtId="0" fontId="0" fillId="0" borderId="0" xfId="0" applyBorder="1" applyAlignment="1">
      <alignment horizontal="center"/>
    </xf>
    <xf numFmtId="0" fontId="33" fillId="0" borderId="14" xfId="0" applyFont="1" applyBorder="1" applyAlignment="1">
      <alignment horizontal="center" vertical="center" wrapText="1"/>
    </xf>
    <xf numFmtId="0" fontId="0" fillId="0" borderId="24" xfId="0" applyFont="1" applyBorder="1" applyAlignment="1">
      <alignment horizontal="center" vertical="center" wrapText="1"/>
    </xf>
    <xf numFmtId="0" fontId="33" fillId="0" borderId="0"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14" xfId="0" applyFont="1" applyBorder="1" applyAlignment="1">
      <alignment horizontal="center" vertical="center" wrapText="1"/>
    </xf>
    <xf numFmtId="0" fontId="33" fillId="0" borderId="33" xfId="0" applyFont="1" applyBorder="1" applyAlignment="1">
      <alignment horizontal="center" vertical="center" wrapText="1"/>
    </xf>
    <xf numFmtId="0" fontId="0" fillId="0" borderId="0" xfId="0" applyAlignment="1">
      <alignment horizontal="right"/>
    </xf>
    <xf numFmtId="0" fontId="1" fillId="0" borderId="0" xfId="16"/>
    <xf numFmtId="9" fontId="48" fillId="2" borderId="14" xfId="16" applyNumberFormat="1" applyFont="1" applyFill="1" applyBorder="1" applyAlignment="1">
      <alignment horizontal="center" vertical="center"/>
    </xf>
    <xf numFmtId="0" fontId="33" fillId="0" borderId="14" xfId="16" applyFont="1" applyFill="1" applyBorder="1" applyAlignment="1">
      <alignment horizontal="center" vertical="center"/>
    </xf>
    <xf numFmtId="9" fontId="33" fillId="7" borderId="14" xfId="16" applyNumberFormat="1" applyFont="1" applyFill="1" applyBorder="1" applyAlignment="1" applyProtection="1">
      <alignment horizontal="center" vertical="center"/>
      <protection locked="0"/>
    </xf>
    <xf numFmtId="0" fontId="33" fillId="0" borderId="14" xfId="16" applyFont="1" applyBorder="1" applyAlignment="1" applyProtection="1">
      <alignment horizontal="center" vertical="center"/>
      <protection locked="0"/>
    </xf>
    <xf numFmtId="0" fontId="33" fillId="0" borderId="14" xfId="0" applyFont="1" applyBorder="1" applyAlignment="1">
      <alignment horizontal="left" vertical="top" wrapText="1"/>
    </xf>
    <xf numFmtId="49" fontId="33" fillId="0" borderId="14" xfId="0" applyNumberFormat="1" applyFont="1" applyBorder="1" applyAlignment="1">
      <alignment horizontal="left" vertical="center" wrapText="1"/>
    </xf>
    <xf numFmtId="0" fontId="33" fillId="0" borderId="14" xfId="16" applyFont="1" applyFill="1" applyBorder="1" applyAlignment="1">
      <alignment horizontal="left" vertical="center" wrapText="1"/>
    </xf>
    <xf numFmtId="0" fontId="33" fillId="0" borderId="14" xfId="0" applyFont="1" applyBorder="1" applyAlignment="1">
      <alignment vertical="center"/>
    </xf>
    <xf numFmtId="0" fontId="33" fillId="0" borderId="14" xfId="0" applyFont="1" applyBorder="1" applyAlignment="1">
      <alignment horizontal="left" vertical="center" wrapText="1"/>
    </xf>
    <xf numFmtId="0" fontId="63" fillId="0" borderId="12" xfId="0" applyFont="1" applyBorder="1" applyAlignment="1">
      <alignment horizontal="center" vertical="center"/>
    </xf>
    <xf numFmtId="0" fontId="33" fillId="12" borderId="14" xfId="16" applyFont="1" applyFill="1" applyBorder="1" applyAlignment="1">
      <alignment horizontal="center" vertical="top" wrapText="1"/>
    </xf>
    <xf numFmtId="0" fontId="21" fillId="12" borderId="0" xfId="16" applyFont="1" applyFill="1" applyBorder="1" applyAlignment="1" applyProtection="1">
      <alignment horizontal="center" vertical="center" wrapText="1"/>
      <protection locked="0"/>
    </xf>
    <xf numFmtId="0" fontId="36" fillId="12" borderId="0" xfId="16" applyFont="1" applyFill="1" applyBorder="1" applyAlignment="1">
      <alignment horizontal="center" vertical="center"/>
    </xf>
    <xf numFmtId="0" fontId="0" fillId="0" borderId="0" xfId="0" applyBorder="1" applyAlignment="1">
      <alignment horizontal="left" vertical="center"/>
    </xf>
    <xf numFmtId="0" fontId="21" fillId="12" borderId="14" xfId="16" applyFont="1" applyFill="1" applyBorder="1" applyAlignment="1">
      <alignment horizontal="left" vertical="center" wrapText="1"/>
    </xf>
    <xf numFmtId="0" fontId="16" fillId="12" borderId="14" xfId="16" applyFont="1" applyFill="1" applyBorder="1" applyAlignment="1">
      <alignment horizontal="center" vertical="center" wrapText="1"/>
    </xf>
    <xf numFmtId="0" fontId="16" fillId="12" borderId="14" xfId="16" applyFont="1" applyFill="1" applyBorder="1" applyAlignment="1">
      <alignment horizontal="center" vertical="center"/>
    </xf>
    <xf numFmtId="0" fontId="48" fillId="12" borderId="14" xfId="16" applyFont="1" applyFill="1" applyBorder="1" applyAlignment="1">
      <alignment horizontal="center" vertical="center"/>
    </xf>
    <xf numFmtId="0" fontId="61" fillId="12" borderId="14" xfId="16" applyFont="1" applyFill="1" applyBorder="1" applyAlignment="1">
      <alignment horizontal="center" vertical="center"/>
    </xf>
    <xf numFmtId="0" fontId="52" fillId="2" borderId="14" xfId="0" applyFont="1" applyFill="1" applyBorder="1" applyAlignment="1">
      <alignment horizontal="left" vertical="center" wrapText="1"/>
    </xf>
    <xf numFmtId="0" fontId="16" fillId="2" borderId="14"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14" xfId="0" applyFont="1" applyFill="1" applyBorder="1" applyAlignment="1">
      <alignment horizontal="center" vertical="center" wrapText="1"/>
    </xf>
    <xf numFmtId="0" fontId="42" fillId="2" borderId="26" xfId="0" applyFont="1" applyFill="1" applyBorder="1" applyAlignment="1">
      <alignment horizontal="center" vertical="center" wrapText="1"/>
    </xf>
    <xf numFmtId="0" fontId="51" fillId="2" borderId="20" xfId="0" applyFont="1" applyFill="1" applyBorder="1" applyAlignment="1">
      <alignment horizontal="center" vertical="center" wrapText="1"/>
    </xf>
    <xf numFmtId="166" fontId="1" fillId="0" borderId="0" xfId="16" applyNumberFormat="1"/>
    <xf numFmtId="0" fontId="36" fillId="0" borderId="0" xfId="0" applyFont="1" applyAlignment="1">
      <alignment horizontal="left" vertical="center" wrapText="1"/>
    </xf>
    <xf numFmtId="0" fontId="45" fillId="0" borderId="0" xfId="0" applyFont="1" applyAlignment="1">
      <alignment horizontal="center" vertical="center"/>
    </xf>
    <xf numFmtId="49" fontId="30" fillId="12" borderId="11" xfId="0" applyNumberFormat="1" applyFont="1" applyFill="1" applyBorder="1" applyAlignment="1">
      <alignment horizontal="center" vertical="center" wrapText="1"/>
    </xf>
    <xf numFmtId="49" fontId="30" fillId="12" borderId="9" xfId="0" applyNumberFormat="1" applyFont="1" applyFill="1" applyBorder="1" applyAlignment="1">
      <alignment horizontal="center" vertical="center" wrapText="1"/>
    </xf>
    <xf numFmtId="49" fontId="30" fillId="12" borderId="5" xfId="0" applyNumberFormat="1"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49" fontId="33" fillId="0" borderId="9" xfId="0" applyNumberFormat="1" applyFont="1" applyBorder="1" applyAlignment="1">
      <alignment vertical="center" wrapText="1"/>
    </xf>
    <xf numFmtId="49" fontId="33" fillId="0" borderId="5" xfId="0" applyNumberFormat="1" applyFont="1" applyBorder="1" applyAlignment="1">
      <alignment vertical="center" wrapText="1"/>
    </xf>
    <xf numFmtId="49" fontId="33" fillId="0" borderId="5" xfId="0" applyNumberFormat="1" applyFont="1" applyBorder="1" applyAlignment="1">
      <alignment horizontal="left" vertical="center" wrapText="1"/>
    </xf>
    <xf numFmtId="49" fontId="33" fillId="0" borderId="7" xfId="0" applyNumberFormat="1" applyFont="1" applyBorder="1" applyAlignment="1">
      <alignment horizontal="left" vertical="center" wrapText="1"/>
    </xf>
    <xf numFmtId="0" fontId="33" fillId="7" borderId="8" xfId="0" applyFont="1" applyFill="1" applyBorder="1" applyAlignment="1">
      <alignment horizontal="center" vertical="center" wrapText="1"/>
    </xf>
    <xf numFmtId="0" fontId="0" fillId="0" borderId="5" xfId="0" applyBorder="1" applyAlignment="1">
      <alignment vertical="center" wrapText="1"/>
    </xf>
    <xf numFmtId="0" fontId="33" fillId="0" borderId="9" xfId="0" applyFont="1" applyBorder="1" applyAlignment="1">
      <alignment horizontal="center" vertical="center"/>
    </xf>
    <xf numFmtId="0" fontId="33" fillId="0" borderId="5" xfId="0" applyFont="1" applyBorder="1" applyAlignment="1">
      <alignment horizontal="center" vertical="center"/>
    </xf>
    <xf numFmtId="0" fontId="33" fillId="9" borderId="19" xfId="0" applyFont="1" applyFill="1" applyBorder="1" applyAlignment="1">
      <alignment horizontal="left" vertical="top" wrapText="1"/>
    </xf>
    <xf numFmtId="0" fontId="33" fillId="9" borderId="0" xfId="0" applyFont="1" applyFill="1" applyAlignment="1">
      <alignment horizontal="left" vertical="top"/>
    </xf>
    <xf numFmtId="0" fontId="30" fillId="0" borderId="18" xfId="0" applyFont="1" applyBorder="1" applyAlignment="1">
      <alignment horizontal="center" vertical="center" wrapText="1"/>
    </xf>
    <xf numFmtId="0" fontId="30" fillId="0" borderId="24" xfId="0" applyFont="1" applyBorder="1" applyAlignment="1">
      <alignment horizontal="center" vertical="center" wrapText="1"/>
    </xf>
    <xf numFmtId="0" fontId="41" fillId="7" borderId="15" xfId="0" applyFont="1" applyFill="1" applyBorder="1" applyAlignment="1">
      <alignment horizontal="left" vertical="top" wrapText="1"/>
    </xf>
    <xf numFmtId="0" fontId="41" fillId="7" borderId="19" xfId="0" applyFont="1" applyFill="1" applyBorder="1" applyAlignment="1">
      <alignment horizontal="left" vertical="top" wrapText="1"/>
    </xf>
    <xf numFmtId="0" fontId="33" fillId="12" borderId="8" xfId="0" applyFont="1" applyFill="1" applyBorder="1" applyAlignment="1">
      <alignment horizontal="left" vertical="center" wrapText="1"/>
    </xf>
    <xf numFmtId="0" fontId="0" fillId="0" borderId="5" xfId="0" applyBorder="1" applyAlignment="1">
      <alignment horizontal="left" vertical="center" wrapText="1"/>
    </xf>
    <xf numFmtId="0" fontId="33" fillId="0" borderId="8" xfId="0" applyFont="1" applyFill="1" applyBorder="1" applyAlignment="1">
      <alignment horizontal="center" vertical="center" wrapText="1"/>
    </xf>
    <xf numFmtId="0" fontId="0" fillId="0" borderId="5" xfId="0" applyBorder="1" applyAlignment="1">
      <alignment horizontal="center" vertical="center" wrapText="1"/>
    </xf>
    <xf numFmtId="0" fontId="33" fillId="2"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3" xfId="0" applyFont="1" applyBorder="1" applyAlignment="1">
      <alignment horizontal="right" vertical="center" wrapText="1"/>
    </xf>
    <xf numFmtId="0" fontId="0" fillId="0" borderId="20" xfId="0" applyBorder="1" applyAlignment="1">
      <alignment vertical="center" wrapText="1"/>
    </xf>
    <xf numFmtId="0" fontId="0" fillId="0" borderId="12" xfId="0" applyBorder="1" applyAlignment="1">
      <alignment vertical="center" wrapText="1"/>
    </xf>
    <xf numFmtId="0" fontId="58" fillId="14" borderId="13" xfId="0" applyFont="1" applyFill="1" applyBorder="1" applyAlignment="1">
      <alignment horizontal="center" vertical="center" wrapText="1"/>
    </xf>
    <xf numFmtId="0" fontId="59" fillId="14" borderId="20" xfId="0" applyFont="1" applyFill="1" applyBorder="1" applyAlignment="1">
      <alignment horizontal="center" vertical="center" wrapText="1"/>
    </xf>
    <xf numFmtId="0" fontId="59" fillId="14" borderId="12" xfId="0" applyFont="1" applyFill="1" applyBorder="1" applyAlignment="1">
      <alignment horizontal="center" vertical="center" wrapText="1"/>
    </xf>
    <xf numFmtId="0" fontId="54" fillId="0" borderId="13" xfId="0" applyFont="1" applyBorder="1" applyAlignment="1">
      <alignment horizontal="right" vertical="center" wrapText="1"/>
    </xf>
    <xf numFmtId="0" fontId="54" fillId="0" borderId="20" xfId="0" applyFont="1" applyBorder="1" applyAlignment="1">
      <alignment horizontal="right" vertical="center" wrapText="1"/>
    </xf>
    <xf numFmtId="0" fontId="54" fillId="13" borderId="1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16" fillId="0" borderId="13" xfId="0" applyFont="1" applyBorder="1" applyAlignment="1">
      <alignment horizontal="right" vertical="center" wrapText="1"/>
    </xf>
    <xf numFmtId="0" fontId="16" fillId="0" borderId="20" xfId="0" applyFont="1" applyBorder="1" applyAlignment="1">
      <alignment horizontal="right" vertical="center" wrapText="1"/>
    </xf>
    <xf numFmtId="0" fontId="30" fillId="13" borderId="13" xfId="0" applyFont="1" applyFill="1" applyBorder="1" applyAlignment="1">
      <alignment horizontal="center" vertical="center" wrapText="1"/>
    </xf>
    <xf numFmtId="0" fontId="33" fillId="0" borderId="19" xfId="0" applyFont="1" applyBorder="1" applyAlignment="1">
      <alignment vertical="center" wrapText="1"/>
    </xf>
    <xf numFmtId="0" fontId="0" fillId="0" borderId="33"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54" fillId="2" borderId="35" xfId="0" applyFont="1" applyFill="1" applyBorder="1" applyAlignment="1">
      <alignment horizontal="right" vertical="center" wrapText="1"/>
    </xf>
    <xf numFmtId="0" fontId="54" fillId="2" borderId="20" xfId="0" applyFont="1" applyFill="1" applyBorder="1" applyAlignment="1">
      <alignment horizontal="right" vertical="center" wrapText="1"/>
    </xf>
    <xf numFmtId="0" fontId="54" fillId="2" borderId="12" xfId="0" applyFont="1" applyFill="1" applyBorder="1" applyAlignment="1">
      <alignment horizontal="right" vertical="center" wrapText="1"/>
    </xf>
    <xf numFmtId="0" fontId="33" fillId="0" borderId="25" xfId="0" applyFont="1" applyBorder="1" applyAlignment="1">
      <alignment vertical="top" wrapText="1"/>
    </xf>
    <xf numFmtId="0" fontId="33" fillId="0" borderId="26" xfId="0" applyFont="1" applyBorder="1" applyAlignment="1">
      <alignment vertical="top" wrapText="1"/>
    </xf>
    <xf numFmtId="0" fontId="33" fillId="0" borderId="32" xfId="0" applyFont="1" applyBorder="1" applyAlignment="1">
      <alignment vertical="top" wrapText="1"/>
    </xf>
    <xf numFmtId="0" fontId="33" fillId="0" borderId="34" xfId="0" applyFont="1" applyBorder="1" applyAlignment="1">
      <alignment vertical="top" wrapText="1"/>
    </xf>
    <xf numFmtId="0" fontId="16" fillId="0" borderId="20" xfId="0" applyFont="1" applyBorder="1" applyAlignment="1">
      <alignment vertical="top" wrapText="1"/>
    </xf>
    <xf numFmtId="0" fontId="16" fillId="0" borderId="12" xfId="0" applyFont="1" applyBorder="1" applyAlignment="1">
      <alignment vertical="top" wrapText="1"/>
    </xf>
    <xf numFmtId="0" fontId="33" fillId="0" borderId="27" xfId="0" applyFont="1" applyBorder="1" applyAlignment="1">
      <alignment horizontal="left" vertical="center" wrapText="1"/>
    </xf>
    <xf numFmtId="0" fontId="33" fillId="0" borderId="26" xfId="0" applyFont="1" applyBorder="1" applyAlignment="1">
      <alignment horizontal="left" vertical="center" wrapText="1"/>
    </xf>
    <xf numFmtId="0" fontId="33" fillId="0" borderId="28" xfId="0" applyFont="1" applyBorder="1" applyAlignment="1">
      <alignment horizontal="left" vertical="center" wrapText="1"/>
    </xf>
    <xf numFmtId="0" fontId="33" fillId="0" borderId="19" xfId="0" applyFont="1" applyBorder="1" applyAlignment="1">
      <alignment horizontal="left" vertical="center" wrapText="1"/>
    </xf>
    <xf numFmtId="0" fontId="33" fillId="0" borderId="0" xfId="0" applyFont="1" applyBorder="1" applyAlignment="1">
      <alignment horizontal="left" vertical="center" wrapText="1"/>
    </xf>
    <xf numFmtId="0" fontId="33" fillId="0" borderId="33" xfId="0" applyFont="1" applyBorder="1" applyAlignment="1">
      <alignment horizontal="left" vertical="center" wrapText="1"/>
    </xf>
    <xf numFmtId="0" fontId="42" fillId="2" borderId="25" xfId="0" applyFont="1" applyFill="1" applyBorder="1" applyAlignment="1">
      <alignment horizontal="center" vertical="center" wrapText="1"/>
    </xf>
    <xf numFmtId="0" fontId="42" fillId="2" borderId="26" xfId="0" applyFont="1" applyFill="1" applyBorder="1" applyAlignment="1">
      <alignment horizontal="center" vertical="center" wrapText="1"/>
    </xf>
    <xf numFmtId="0" fontId="16" fillId="0" borderId="19" xfId="0" applyFont="1" applyBorder="1" applyAlignment="1">
      <alignment horizontal="right" vertical="center" wrapText="1"/>
    </xf>
    <xf numFmtId="0" fontId="11" fillId="0" borderId="0" xfId="0" applyFont="1" applyBorder="1" applyAlignment="1">
      <alignment horizontal="right" vertical="center" wrapText="1"/>
    </xf>
    <xf numFmtId="0" fontId="16" fillId="0" borderId="34" xfId="0" applyFont="1" applyBorder="1" applyAlignment="1">
      <alignment horizontal="right" vertical="center" wrapText="1"/>
    </xf>
    <xf numFmtId="0" fontId="11" fillId="0" borderId="34" xfId="0" applyFont="1" applyBorder="1" applyAlignment="1">
      <alignment horizontal="right" vertical="center" wrapText="1"/>
    </xf>
    <xf numFmtId="0" fontId="11" fillId="0" borderId="30" xfId="0" applyFont="1" applyBorder="1" applyAlignment="1">
      <alignment horizontal="right" vertical="center" wrapText="1"/>
    </xf>
    <xf numFmtId="0" fontId="33" fillId="0" borderId="25" xfId="0" applyFont="1" applyBorder="1" applyAlignment="1">
      <alignment horizontal="center" vertical="center" wrapText="1"/>
    </xf>
    <xf numFmtId="0" fontId="33" fillId="0" borderId="31" xfId="0" applyFont="1" applyBorder="1" applyAlignment="1">
      <alignment horizontal="center" vertical="center" wrapText="1"/>
    </xf>
    <xf numFmtId="0" fontId="0" fillId="0" borderId="17" xfId="0" applyBorder="1" applyAlignment="1">
      <alignment vertical="center" wrapText="1"/>
    </xf>
    <xf numFmtId="0" fontId="0" fillId="0" borderId="32" xfId="0" applyBorder="1" applyAlignment="1">
      <alignment vertical="center" wrapText="1"/>
    </xf>
    <xf numFmtId="0" fontId="33" fillId="0" borderId="27" xfId="0" applyFont="1" applyBorder="1" applyAlignment="1">
      <alignment horizontal="center" vertical="center" wrapText="1"/>
    </xf>
    <xf numFmtId="0" fontId="0" fillId="0" borderId="24" xfId="0" applyBorder="1" applyAlignment="1">
      <alignment horizontal="center" vertical="center" wrapText="1"/>
    </xf>
    <xf numFmtId="0" fontId="16" fillId="0" borderId="29" xfId="0" applyFont="1" applyBorder="1" applyAlignment="1">
      <alignment horizontal="right" vertical="center" wrapText="1"/>
    </xf>
    <xf numFmtId="0" fontId="21" fillId="12" borderId="13" xfId="16" applyFont="1" applyFill="1" applyBorder="1" applyAlignment="1">
      <alignment horizontal="center" vertical="center" wrapText="1"/>
    </xf>
    <xf numFmtId="0" fontId="21" fillId="12" borderId="12" xfId="16" applyFont="1" applyFill="1" applyBorder="1" applyAlignment="1">
      <alignment horizontal="center" vertical="center" wrapText="1"/>
    </xf>
    <xf numFmtId="0" fontId="21" fillId="12" borderId="13" xfId="16" applyFont="1" applyFill="1" applyBorder="1" applyAlignment="1" applyProtection="1">
      <alignment horizontal="center" vertical="center" wrapText="1"/>
      <protection locked="0"/>
    </xf>
    <xf numFmtId="0" fontId="21" fillId="12" borderId="20" xfId="16" applyFont="1" applyFill="1" applyBorder="1" applyAlignment="1" applyProtection="1">
      <alignment horizontal="center" vertical="center" wrapText="1"/>
      <protection locked="0"/>
    </xf>
    <xf numFmtId="0" fontId="21" fillId="12" borderId="12" xfId="16" applyFont="1" applyFill="1" applyBorder="1" applyAlignment="1" applyProtection="1">
      <alignment horizontal="center" vertical="center" wrapText="1"/>
      <protection locked="0"/>
    </xf>
    <xf numFmtId="0" fontId="33" fillId="12" borderId="13" xfId="16" applyFont="1" applyFill="1" applyBorder="1" applyAlignment="1">
      <alignment horizontal="center" vertical="top" wrapText="1"/>
    </xf>
    <xf numFmtId="0" fontId="33" fillId="12" borderId="12" xfId="16" applyFont="1" applyFill="1" applyBorder="1" applyAlignment="1">
      <alignment horizontal="center" vertical="top" wrapText="1"/>
    </xf>
    <xf numFmtId="0" fontId="36" fillId="12" borderId="13" xfId="16" applyFont="1" applyFill="1" applyBorder="1" applyAlignment="1">
      <alignment horizontal="center" vertical="center"/>
    </xf>
    <xf numFmtId="0" fontId="36" fillId="12" borderId="20" xfId="16" applyFont="1" applyFill="1" applyBorder="1" applyAlignment="1">
      <alignment horizontal="center" vertical="center"/>
    </xf>
    <xf numFmtId="0" fontId="36" fillId="12" borderId="12" xfId="16" applyFont="1" applyFill="1" applyBorder="1" applyAlignment="1">
      <alignment horizontal="center" vertical="center"/>
    </xf>
    <xf numFmtId="0" fontId="21" fillId="12" borderId="20" xfId="16" applyFont="1" applyFill="1" applyBorder="1" applyAlignment="1">
      <alignment horizontal="center" vertical="center" wrapText="1"/>
    </xf>
    <xf numFmtId="0" fontId="54" fillId="2" borderId="13" xfId="0" applyFont="1" applyFill="1" applyBorder="1" applyAlignment="1">
      <alignment horizontal="center" vertical="center" wrapText="1"/>
    </xf>
    <xf numFmtId="0" fontId="53" fillId="2" borderId="20" xfId="0" applyFont="1" applyFill="1" applyBorder="1" applyAlignment="1">
      <alignment horizontal="center" vertical="center" wrapText="1"/>
    </xf>
    <xf numFmtId="0" fontId="53" fillId="2" borderId="12" xfId="0" applyFont="1" applyFill="1" applyBorder="1" applyAlignment="1">
      <alignment horizontal="center" vertical="center" wrapText="1"/>
    </xf>
    <xf numFmtId="0" fontId="56" fillId="14" borderId="20" xfId="0" applyFont="1" applyFill="1" applyBorder="1" applyAlignment="1">
      <alignment horizontal="right" vertical="center" wrapText="1"/>
    </xf>
    <xf numFmtId="0" fontId="56" fillId="14" borderId="12" xfId="0" applyFont="1" applyFill="1" applyBorder="1" applyAlignment="1">
      <alignment horizontal="right" vertical="center" wrapText="1"/>
    </xf>
    <xf numFmtId="0" fontId="56" fillId="14" borderId="35" xfId="0" applyFont="1" applyFill="1" applyBorder="1" applyAlignment="1">
      <alignment horizontal="right" vertical="center" wrapText="1"/>
    </xf>
    <xf numFmtId="0" fontId="57" fillId="14" borderId="20" xfId="0" applyFont="1" applyFill="1" applyBorder="1" applyAlignment="1">
      <alignment horizontal="right" vertical="center" wrapText="1"/>
    </xf>
    <xf numFmtId="0" fontId="57" fillId="14" borderId="12" xfId="0" applyFont="1" applyFill="1" applyBorder="1" applyAlignment="1">
      <alignment horizontal="right" vertical="center" wrapText="1"/>
    </xf>
    <xf numFmtId="0" fontId="16" fillId="0" borderId="13" xfId="0" applyFont="1" applyBorder="1" applyAlignment="1">
      <alignment horizontal="left" vertical="center" wrapText="1"/>
    </xf>
    <xf numFmtId="0" fontId="16" fillId="0" borderId="20" xfId="0" applyFont="1" applyBorder="1" applyAlignment="1">
      <alignment horizontal="left" vertical="center" wrapText="1"/>
    </xf>
    <xf numFmtId="0" fontId="0" fillId="0" borderId="20" xfId="0" applyBorder="1" applyAlignment="1">
      <alignment horizontal="left" vertical="center"/>
    </xf>
    <xf numFmtId="0" fontId="0" fillId="0" borderId="12" xfId="0" applyBorder="1" applyAlignment="1">
      <alignment horizontal="left" vertical="center"/>
    </xf>
    <xf numFmtId="0" fontId="33" fillId="0" borderId="32" xfId="0" applyFont="1" applyBorder="1" applyAlignment="1">
      <alignment vertical="center" wrapText="1"/>
    </xf>
    <xf numFmtId="0" fontId="0" fillId="0" borderId="30" xfId="0" applyFont="1" applyBorder="1" applyAlignment="1">
      <alignment vertical="center" wrapText="1"/>
    </xf>
    <xf numFmtId="0" fontId="16" fillId="0" borderId="14" xfId="0" applyFont="1" applyBorder="1" applyAlignment="1">
      <alignment horizontal="right" vertical="center" wrapText="1"/>
    </xf>
    <xf numFmtId="0" fontId="0" fillId="0" borderId="14" xfId="0" applyBorder="1" applyAlignment="1">
      <alignment horizontal="right" vertical="center" wrapText="1"/>
    </xf>
    <xf numFmtId="0" fontId="16" fillId="0" borderId="18" xfId="0" applyFont="1" applyBorder="1" applyAlignment="1">
      <alignment horizontal="right" vertical="center" wrapText="1"/>
    </xf>
    <xf numFmtId="0" fontId="0" fillId="0" borderId="18" xfId="0" applyBorder="1" applyAlignment="1">
      <alignment horizontal="right" vertical="center" wrapText="1"/>
    </xf>
    <xf numFmtId="0" fontId="16" fillId="0" borderId="13" xfId="0" applyFont="1" applyBorder="1" applyAlignment="1">
      <alignment horizontal="center" vertical="center" wrapText="1"/>
    </xf>
    <xf numFmtId="0" fontId="60" fillId="14" borderId="20" xfId="0" applyFont="1" applyFill="1" applyBorder="1" applyAlignment="1">
      <alignment horizontal="center" vertical="center" wrapText="1"/>
    </xf>
    <xf numFmtId="0" fontId="60" fillId="14" borderId="12" xfId="0" applyFont="1" applyFill="1" applyBorder="1" applyAlignment="1">
      <alignment horizontal="center" vertical="center" wrapText="1"/>
    </xf>
    <xf numFmtId="0" fontId="33" fillId="0" borderId="17" xfId="0" applyFont="1" applyBorder="1" applyAlignment="1">
      <alignment horizontal="left" vertical="center" wrapText="1"/>
    </xf>
    <xf numFmtId="0" fontId="16" fillId="0" borderId="32" xfId="0" applyFont="1" applyBorder="1" applyAlignment="1">
      <alignment horizontal="right" vertical="center" wrapText="1" indent="2"/>
    </xf>
    <xf numFmtId="0" fontId="16" fillId="0" borderId="34" xfId="0" applyFont="1" applyBorder="1" applyAlignment="1">
      <alignment horizontal="right" vertical="center" wrapText="1" indent="2"/>
    </xf>
    <xf numFmtId="0" fontId="16" fillId="0" borderId="30" xfId="0" applyFont="1" applyBorder="1" applyAlignment="1">
      <alignment horizontal="right" vertical="center" wrapText="1" indent="2"/>
    </xf>
    <xf numFmtId="0" fontId="42" fillId="2" borderId="35" xfId="0" applyFont="1" applyFill="1" applyBorder="1" applyAlignment="1">
      <alignment horizontal="center" vertical="center" wrapText="1"/>
    </xf>
    <xf numFmtId="0" fontId="42" fillId="2" borderId="20" xfId="0"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20" xfId="0" applyBorder="1" applyAlignment="1">
      <alignment horizontal="right" vertical="center" wrapText="1"/>
    </xf>
    <xf numFmtId="0" fontId="0" fillId="0" borderId="12" xfId="0" applyBorder="1" applyAlignment="1">
      <alignment horizontal="right" vertical="center" wrapText="1"/>
    </xf>
    <xf numFmtId="49" fontId="33" fillId="0" borderId="13" xfId="0" applyNumberFormat="1" applyFont="1" applyBorder="1" applyAlignment="1">
      <alignment horizontal="left" vertical="top" wrapText="1"/>
    </xf>
    <xf numFmtId="0" fontId="0" fillId="0" borderId="20" xfId="0" applyBorder="1" applyAlignment="1">
      <alignment horizontal="left" vertical="top"/>
    </xf>
    <xf numFmtId="0" fontId="0" fillId="0" borderId="12" xfId="0" applyBorder="1" applyAlignment="1">
      <alignment horizontal="left" vertical="top"/>
    </xf>
    <xf numFmtId="0" fontId="0" fillId="0" borderId="20" xfId="0" applyFont="1" applyBorder="1" applyAlignment="1">
      <alignment horizontal="left" vertical="top"/>
    </xf>
    <xf numFmtId="0" fontId="0" fillId="0" borderId="12" xfId="0" applyFont="1" applyBorder="1" applyAlignment="1">
      <alignment horizontal="left" vertical="top"/>
    </xf>
    <xf numFmtId="0" fontId="0" fillId="0" borderId="20" xfId="0" applyBorder="1" applyAlignment="1">
      <alignment horizontal="center" vertical="center"/>
    </xf>
    <xf numFmtId="0" fontId="0" fillId="0" borderId="12" xfId="0" applyBorder="1" applyAlignment="1">
      <alignment horizontal="center" vertical="center"/>
    </xf>
    <xf numFmtId="49" fontId="45" fillId="0" borderId="13" xfId="0" applyNumberFormat="1" applyFont="1" applyBorder="1" applyAlignment="1">
      <alignment horizontal="right" vertical="center" wrapText="1"/>
    </xf>
    <xf numFmtId="0" fontId="64" fillId="0" borderId="20" xfId="0" applyFont="1" applyBorder="1" applyAlignment="1">
      <alignment horizontal="right" vertical="center"/>
    </xf>
    <xf numFmtId="0" fontId="64" fillId="0" borderId="12" xfId="0" applyFont="1" applyBorder="1" applyAlignment="1">
      <alignment horizontal="right" vertical="center"/>
    </xf>
    <xf numFmtId="49" fontId="16" fillId="2" borderId="13" xfId="0" applyNumberFormat="1" applyFont="1" applyFill="1" applyBorder="1" applyAlignment="1">
      <alignment horizontal="left" vertical="center" wrapText="1"/>
    </xf>
    <xf numFmtId="49" fontId="16" fillId="2" borderId="20" xfId="0" applyNumberFormat="1" applyFont="1" applyFill="1" applyBorder="1" applyAlignment="1">
      <alignment horizontal="left" vertical="center" wrapText="1"/>
    </xf>
    <xf numFmtId="0" fontId="0" fillId="2" borderId="20" xfId="0" applyFill="1" applyBorder="1" applyAlignment="1">
      <alignment vertical="center"/>
    </xf>
    <xf numFmtId="0" fontId="0" fillId="2" borderId="12" xfId="0" applyFill="1" applyBorder="1" applyAlignment="1">
      <alignment vertical="center"/>
    </xf>
    <xf numFmtId="0" fontId="0" fillId="2" borderId="20" xfId="0" applyFill="1" applyBorder="1" applyAlignment="1">
      <alignment horizontal="left" wrapText="1"/>
    </xf>
    <xf numFmtId="0" fontId="0" fillId="2" borderId="20" xfId="0" applyFill="1" applyBorder="1" applyAlignment="1"/>
    <xf numFmtId="0" fontId="0" fillId="2" borderId="12" xfId="0" applyFill="1" applyBorder="1" applyAlignment="1"/>
    <xf numFmtId="0" fontId="11" fillId="2" borderId="20" xfId="0" applyFont="1" applyFill="1" applyBorder="1" applyAlignment="1">
      <alignment horizontal="left" vertical="center" wrapText="1"/>
    </xf>
    <xf numFmtId="0" fontId="63" fillId="0" borderId="13" xfId="0" applyNumberFormat="1" applyFont="1" applyBorder="1" applyAlignment="1">
      <alignment horizontal="center" vertical="center"/>
    </xf>
    <xf numFmtId="0" fontId="62" fillId="0" borderId="20" xfId="0" applyFont="1" applyBorder="1" applyAlignment="1">
      <alignment horizontal="center" vertical="center"/>
    </xf>
    <xf numFmtId="0" fontId="16" fillId="2" borderId="13" xfId="16" applyFont="1" applyFill="1" applyBorder="1" applyAlignment="1">
      <alignment horizontal="left" vertical="center" wrapText="1"/>
    </xf>
    <xf numFmtId="0" fontId="31" fillId="0" borderId="0" xfId="0" applyFont="1" applyAlignment="1">
      <alignment horizontal="center" vertical="center"/>
    </xf>
    <xf numFmtId="0" fontId="33" fillId="0" borderId="35" xfId="0" applyFont="1" applyBorder="1" applyAlignment="1">
      <alignment vertical="top" wrapText="1"/>
    </xf>
  </cellXfs>
  <cellStyles count="18">
    <cellStyle name="Attendance Totals" xfId="7" xr:uid="{00000000-0005-0000-0000-000000000000}"/>
    <cellStyle name="Birthdate" xfId="4" xr:uid="{00000000-0005-0000-0000-000001000000}"/>
    <cellStyle name="Month" xfId="6" xr:uid="{00000000-0005-0000-0000-000002000000}"/>
    <cellStyle name="Normal" xfId="0" builtinId="0" customBuiltin="1"/>
    <cellStyle name="Normal 2" xfId="12" xr:uid="{00000000-0005-0000-0000-000004000000}"/>
    <cellStyle name="Normal 2 2" xfId="13" xr:uid="{00000000-0005-0000-0000-000005000000}"/>
    <cellStyle name="Normal 2 2 2" xfId="15" xr:uid="{00000000-0005-0000-0000-000006000000}"/>
    <cellStyle name="Normal 2 2 2 2" xfId="17" xr:uid="{00000000-0005-0000-0000-000007000000}"/>
    <cellStyle name="Normal 2 3" xfId="14" xr:uid="{00000000-0005-0000-0000-000008000000}"/>
    <cellStyle name="Normal 2 3 2" xfId="16" xr:uid="{00000000-0005-0000-0000-000009000000}"/>
    <cellStyle name="Phone Number" xfId="5" xr:uid="{00000000-0005-0000-0000-00000A000000}"/>
    <cellStyle name="Student Information" xfId="2" xr:uid="{00000000-0005-0000-0000-00000B000000}"/>
    <cellStyle name="Student Information - user entered" xfId="3" xr:uid="{00000000-0005-0000-0000-00000C000000}"/>
    <cellStyle name="Titre" xfId="1" builtinId="15" customBuiltin="1"/>
    <cellStyle name="Titre 1" xfId="10" builtinId="16" customBuiltin="1"/>
    <cellStyle name="Titre 2" xfId="11" builtinId="17" customBuiltin="1"/>
    <cellStyle name="Weekday" xfId="8" xr:uid="{00000000-0005-0000-0000-000010000000}"/>
    <cellStyle name="Weekend" xfId="9" xr:uid="{00000000-0005-0000-0000-000011000000}"/>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
      <tableStyleElement type="headerRow" dxfId="8"/>
      <tableStyleElement type="totalRow" dxfId="7"/>
      <tableStyleElement type="firstRowStripe" dxfId="6"/>
      <tableStyleElement type="secondRowStripe" dxfId="5"/>
    </tableStyle>
    <tableStyle name="Student List" pivot="0" count="5" xr9:uid="{00000000-0011-0000-FFFF-FFFF01000000}">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381691</xdr:colOff>
      <xdr:row>34</xdr:row>
      <xdr:rowOff>96029</xdr:rowOff>
    </xdr:to>
    <xdr:pic>
      <xdr:nvPicPr>
        <xdr:cNvPr id="3" name="Image 2">
          <a:extLst>
            <a:ext uri="{FF2B5EF4-FFF2-40B4-BE49-F238E27FC236}">
              <a16:creationId xmlns:a16="http://schemas.microsoft.com/office/drawing/2014/main" id="{8ABF6670-6CC8-449A-A938-C97C7C2FFE65}"/>
            </a:ext>
          </a:extLst>
        </xdr:cNvPr>
        <xdr:cNvPicPr>
          <a:picLocks noChangeAspect="1"/>
        </xdr:cNvPicPr>
      </xdr:nvPicPr>
      <xdr:blipFill>
        <a:blip xmlns:r="http://schemas.openxmlformats.org/officeDocument/2006/relationships" r:embed="rId1"/>
        <a:stretch>
          <a:fillRect/>
        </a:stretch>
      </xdr:blipFill>
      <xdr:spPr>
        <a:xfrm>
          <a:off x="0" y="342900"/>
          <a:ext cx="4953691" cy="5582429"/>
        </a:xfrm>
        <a:prstGeom prst="rect">
          <a:avLst/>
        </a:prstGeom>
      </xdr:spPr>
    </xdr:pic>
    <xdr:clientData/>
  </xdr:twoCellAnchor>
  <xdr:twoCellAnchor editAs="oneCell">
    <xdr:from>
      <xdr:col>1</xdr:col>
      <xdr:colOff>0</xdr:colOff>
      <xdr:row>0</xdr:row>
      <xdr:rowOff>0</xdr:rowOff>
    </xdr:from>
    <xdr:to>
      <xdr:col>4</xdr:col>
      <xdr:colOff>643553</xdr:colOff>
      <xdr:row>1</xdr:row>
      <xdr:rowOff>85724</xdr:rowOff>
    </xdr:to>
    <xdr:pic>
      <xdr:nvPicPr>
        <xdr:cNvPr id="5" name="Image 4">
          <a:extLst>
            <a:ext uri="{FF2B5EF4-FFF2-40B4-BE49-F238E27FC236}">
              <a16:creationId xmlns:a16="http://schemas.microsoft.com/office/drawing/2014/main" id="{A1AFD9A4-E4BB-48B5-8957-20180F34E040}"/>
            </a:ext>
          </a:extLst>
        </xdr:cNvPr>
        <xdr:cNvPicPr>
          <a:picLocks noChangeAspect="1"/>
        </xdr:cNvPicPr>
      </xdr:nvPicPr>
      <xdr:blipFill>
        <a:blip xmlns:r="http://schemas.openxmlformats.org/officeDocument/2006/relationships" r:embed="rId2"/>
        <a:stretch>
          <a:fillRect/>
        </a:stretch>
      </xdr:blipFill>
      <xdr:spPr>
        <a:xfrm>
          <a:off x="762000" y="0"/>
          <a:ext cx="2929553" cy="257174"/>
        </a:xfrm>
        <a:prstGeom prst="rect">
          <a:avLst/>
        </a:prstGeom>
      </xdr:spPr>
    </xdr:pic>
    <xdr:clientData/>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54B8-07B2-4BCD-A5E5-B7559917205E}">
  <dimension ref="A1"/>
  <sheetViews>
    <sheetView topLeftCell="A10" workbookViewId="0">
      <selection activeCell="J20" sqref="J20"/>
    </sheetView>
  </sheetViews>
  <sheetFormatPr baseColWidth="10" defaultRowHeight="13.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2"/>
  <sheetViews>
    <sheetView showGridLines="0" zoomScale="80" zoomScaleNormal="80" workbookViewId="0">
      <selection activeCell="F17" sqref="F17"/>
    </sheetView>
  </sheetViews>
  <sheetFormatPr baseColWidth="10" defaultRowHeight="13.5" x14ac:dyDescent="0.25"/>
  <cols>
    <col min="1" max="1" width="112" customWidth="1"/>
    <col min="2" max="2" width="9.85546875" customWidth="1"/>
    <col min="3" max="3" width="5.5703125" customWidth="1"/>
  </cols>
  <sheetData>
    <row r="2" spans="1:1" ht="18" x14ac:dyDescent="0.25">
      <c r="A2" s="37" t="s">
        <v>334</v>
      </c>
    </row>
    <row r="3" spans="1:1" ht="14.25" x14ac:dyDescent="0.25">
      <c r="A3" s="40"/>
    </row>
    <row r="4" spans="1:1" ht="29.85" customHeight="1" x14ac:dyDescent="0.25">
      <c r="A4" s="40" t="s">
        <v>335</v>
      </c>
    </row>
    <row r="5" spans="1:1" ht="14.25" x14ac:dyDescent="0.25">
      <c r="A5" s="41"/>
    </row>
    <row r="6" spans="1:1" ht="15" x14ac:dyDescent="0.25">
      <c r="A6" s="52" t="s">
        <v>336</v>
      </c>
    </row>
    <row r="7" spans="1:1" ht="24.75" customHeight="1" x14ac:dyDescent="0.25">
      <c r="A7" s="40" t="s">
        <v>354</v>
      </c>
    </row>
    <row r="8" spans="1:1" ht="57" customHeight="1" x14ac:dyDescent="0.25">
      <c r="A8" s="42" t="s">
        <v>441</v>
      </c>
    </row>
    <row r="9" spans="1:1" ht="67.5" customHeight="1" x14ac:dyDescent="0.25">
      <c r="A9" s="135" t="s">
        <v>440</v>
      </c>
    </row>
    <row r="10" spans="1:1" ht="22.5" customHeight="1" x14ac:dyDescent="0.25">
      <c r="A10" s="30" t="s">
        <v>439</v>
      </c>
    </row>
    <row r="11" spans="1:1" ht="26.85" customHeight="1" x14ac:dyDescent="0.25">
      <c r="A11" s="51" t="s">
        <v>337</v>
      </c>
    </row>
    <row r="12" spans="1:1" ht="16.149999999999999" customHeight="1" x14ac:dyDescent="0.25">
      <c r="A12" s="51" t="s">
        <v>364</v>
      </c>
    </row>
    <row r="13" spans="1:1" ht="7.15" customHeight="1" x14ac:dyDescent="0.25">
      <c r="A13" s="38"/>
    </row>
    <row r="14" spans="1:1" ht="14.25" x14ac:dyDescent="0.25">
      <c r="A14" s="41" t="s">
        <v>338</v>
      </c>
    </row>
    <row r="15" spans="1:1" ht="14.25" x14ac:dyDescent="0.25">
      <c r="A15" s="41"/>
    </row>
    <row r="16" spans="1:1" ht="15.75" x14ac:dyDescent="0.25">
      <c r="A16" s="43" t="s">
        <v>339</v>
      </c>
    </row>
    <row r="17" spans="1:1" ht="15.75" x14ac:dyDescent="0.25">
      <c r="A17" s="43"/>
    </row>
    <row r="18" spans="1:1" ht="17.850000000000001" customHeight="1" x14ac:dyDescent="0.25">
      <c r="A18" s="39" t="s">
        <v>351</v>
      </c>
    </row>
    <row r="19" spans="1:1" ht="28.9" customHeight="1" x14ac:dyDescent="0.25">
      <c r="A19" s="40" t="s">
        <v>442</v>
      </c>
    </row>
    <row r="20" spans="1:1" ht="30" customHeight="1" x14ac:dyDescent="0.25">
      <c r="A20" s="40" t="s">
        <v>340</v>
      </c>
    </row>
    <row r="21" spans="1:1" ht="14.25" x14ac:dyDescent="0.25">
      <c r="A21" s="40"/>
    </row>
    <row r="22" spans="1:1" ht="15.75" x14ac:dyDescent="0.25">
      <c r="A22" s="2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19"/>
  <sheetViews>
    <sheetView topLeftCell="A11" zoomScale="70" zoomScaleNormal="70" workbookViewId="0">
      <selection activeCell="H15" sqref="H15"/>
    </sheetView>
  </sheetViews>
  <sheetFormatPr baseColWidth="10" defaultRowHeight="13.5" x14ac:dyDescent="0.25"/>
  <cols>
    <col min="1" max="1" width="11.7109375" customWidth="1"/>
    <col min="2" max="2" width="64.5703125" customWidth="1"/>
    <col min="3" max="3" width="45.140625" customWidth="1"/>
    <col min="4" max="4" width="2.28515625" customWidth="1"/>
  </cols>
  <sheetData>
    <row r="2" spans="1:5" ht="15.75" x14ac:dyDescent="0.25">
      <c r="A2" s="136" t="s">
        <v>355</v>
      </c>
      <c r="B2" s="136"/>
      <c r="C2" s="136"/>
      <c r="D2" s="136"/>
    </row>
    <row r="3" spans="1:5" ht="16.5" thickBot="1" x14ac:dyDescent="0.3">
      <c r="A3" s="29"/>
    </row>
    <row r="4" spans="1:5" ht="28.5" customHeight="1" thickBot="1" x14ac:dyDescent="0.3">
      <c r="A4" s="137" t="s">
        <v>356</v>
      </c>
      <c r="B4" s="138"/>
      <c r="C4" s="138"/>
      <c r="D4" s="139"/>
    </row>
    <row r="5" spans="1:5" ht="128.25" customHeight="1" thickBot="1" x14ac:dyDescent="0.3">
      <c r="A5" s="140" t="s">
        <v>342</v>
      </c>
      <c r="B5" s="143" t="s">
        <v>444</v>
      </c>
      <c r="C5" s="143"/>
      <c r="D5" s="144"/>
    </row>
    <row r="6" spans="1:5" ht="63" customHeight="1" thickBot="1" x14ac:dyDescent="0.3">
      <c r="A6" s="141"/>
      <c r="B6" s="145" t="s">
        <v>357</v>
      </c>
      <c r="C6" s="146"/>
      <c r="D6" s="146"/>
    </row>
    <row r="7" spans="1:5" ht="0.75" hidden="1" customHeight="1" thickBot="1" x14ac:dyDescent="0.3">
      <c r="A7" s="142"/>
      <c r="B7" s="145"/>
      <c r="C7" s="146"/>
      <c r="D7" s="146"/>
    </row>
    <row r="8" spans="1:5" ht="39" customHeight="1" thickBot="1" x14ac:dyDescent="0.3">
      <c r="A8" s="153"/>
      <c r="B8" s="57" t="s">
        <v>363</v>
      </c>
      <c r="C8" s="157" t="s">
        <v>365</v>
      </c>
      <c r="D8" s="158"/>
      <c r="E8" s="53"/>
    </row>
    <row r="9" spans="1:5" ht="151.5" customHeight="1" thickBot="1" x14ac:dyDescent="0.3">
      <c r="A9" s="154"/>
      <c r="B9" s="54" t="s">
        <v>368</v>
      </c>
      <c r="C9" s="159" t="s">
        <v>369</v>
      </c>
      <c r="D9" s="160"/>
    </row>
    <row r="10" spans="1:5" ht="30" customHeight="1" thickBot="1" x14ac:dyDescent="0.3">
      <c r="A10" s="68" t="s">
        <v>341</v>
      </c>
      <c r="B10" s="66" t="s">
        <v>331</v>
      </c>
      <c r="C10" s="67" t="s">
        <v>366</v>
      </c>
      <c r="D10" s="64"/>
    </row>
    <row r="11" spans="1:5" ht="52.5" customHeight="1" thickBot="1" x14ac:dyDescent="0.3">
      <c r="A11" s="58" t="s">
        <v>345</v>
      </c>
      <c r="B11" s="65" t="s">
        <v>361</v>
      </c>
      <c r="C11" s="147" t="s">
        <v>362</v>
      </c>
      <c r="D11" s="148"/>
    </row>
    <row r="12" spans="1:5" ht="53.25" customHeight="1" thickBot="1" x14ac:dyDescent="0.3">
      <c r="A12" s="61" t="s">
        <v>343</v>
      </c>
      <c r="B12" s="62" t="s">
        <v>358</v>
      </c>
      <c r="C12" s="161" t="s">
        <v>359</v>
      </c>
      <c r="D12" s="160"/>
      <c r="E12" s="44"/>
    </row>
    <row r="13" spans="1:5" ht="30" customHeight="1" thickBot="1" x14ac:dyDescent="0.3">
      <c r="A13" s="59" t="s">
        <v>344</v>
      </c>
      <c r="B13" s="63" t="s">
        <v>445</v>
      </c>
      <c r="C13" s="162" t="s">
        <v>360</v>
      </c>
      <c r="D13" s="163"/>
    </row>
    <row r="14" spans="1:5" ht="19.149999999999999" hidden="1" customHeight="1" thickBot="1" x14ac:dyDescent="0.3">
      <c r="A14" s="59"/>
      <c r="B14" s="55"/>
      <c r="C14" s="46"/>
      <c r="D14" s="46"/>
    </row>
    <row r="15" spans="1:5" s="45" customFormat="1" ht="23.25" customHeight="1" thickBot="1" x14ac:dyDescent="0.25">
      <c r="A15" s="60" t="s">
        <v>346</v>
      </c>
      <c r="B15" s="149" t="s">
        <v>367</v>
      </c>
      <c r="C15" s="149"/>
      <c r="D15" s="150"/>
    </row>
    <row r="16" spans="1:5" s="45" customFormat="1" ht="15.75" x14ac:dyDescent="0.2">
      <c r="A16" s="56"/>
      <c r="B16" s="48"/>
      <c r="C16" s="48"/>
      <c r="D16" s="49"/>
    </row>
    <row r="17" spans="1:4" ht="63.75" customHeight="1" x14ac:dyDescent="0.25">
      <c r="A17" s="151" t="s">
        <v>443</v>
      </c>
      <c r="B17" s="152"/>
      <c r="C17" s="152"/>
      <c r="D17" s="152"/>
    </row>
    <row r="18" spans="1:4" x14ac:dyDescent="0.25">
      <c r="A18" s="155"/>
      <c r="B18" s="155"/>
      <c r="C18" s="156"/>
      <c r="D18" s="156"/>
    </row>
    <row r="19" spans="1:4" x14ac:dyDescent="0.25">
      <c r="A19" s="47"/>
    </row>
  </sheetData>
  <mergeCells count="14">
    <mergeCell ref="C11:D11"/>
    <mergeCell ref="B15:D15"/>
    <mergeCell ref="A17:D17"/>
    <mergeCell ref="A8:A9"/>
    <mergeCell ref="A18:D18"/>
    <mergeCell ref="C8:D8"/>
    <mergeCell ref="C9:D9"/>
    <mergeCell ref="C12:D12"/>
    <mergeCell ref="C13:D13"/>
    <mergeCell ref="A2:D2"/>
    <mergeCell ref="A4:D4"/>
    <mergeCell ref="A5:A7"/>
    <mergeCell ref="B5:D5"/>
    <mergeCell ref="B6:D7"/>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110"/>
  <sheetViews>
    <sheetView showGridLines="0" topLeftCell="D1" zoomScale="80" zoomScaleNormal="80" workbookViewId="0">
      <selection activeCell="D1" sqref="A1:XFD1048576"/>
    </sheetView>
  </sheetViews>
  <sheetFormatPr baseColWidth="10" defaultColWidth="11.42578125" defaultRowHeight="14.25" x14ac:dyDescent="0.3"/>
  <cols>
    <col min="1" max="1" width="123.5703125" customWidth="1"/>
    <col min="2" max="2" width="76.42578125" customWidth="1"/>
    <col min="3" max="3" width="83" style="1" customWidth="1"/>
    <col min="4" max="4" width="97.5703125" customWidth="1"/>
    <col min="5" max="5" width="97.5703125" style="26" customWidth="1"/>
    <col min="6" max="6" width="44.140625" customWidth="1"/>
  </cols>
  <sheetData>
    <row r="1" spans="1:6" ht="15" x14ac:dyDescent="0.25">
      <c r="A1" t="s">
        <v>74</v>
      </c>
      <c r="B1" s="3" t="s">
        <v>73</v>
      </c>
      <c r="C1" s="3" t="s">
        <v>76</v>
      </c>
      <c r="D1" s="3" t="s">
        <v>75</v>
      </c>
      <c r="E1" s="3" t="s">
        <v>328</v>
      </c>
      <c r="F1" s="3" t="s">
        <v>329</v>
      </c>
    </row>
    <row r="2" spans="1:6" ht="27" customHeight="1" x14ac:dyDescent="0.3">
      <c r="A2" s="4" t="s">
        <v>146</v>
      </c>
      <c r="B2" s="4" t="s">
        <v>152</v>
      </c>
      <c r="C2" s="5" t="s">
        <v>78</v>
      </c>
      <c r="D2" s="6" t="s">
        <v>104</v>
      </c>
      <c r="E2" s="7" t="s">
        <v>230</v>
      </c>
      <c r="F2" s="8" t="s">
        <v>288</v>
      </c>
    </row>
    <row r="3" spans="1:6" ht="27" customHeight="1" x14ac:dyDescent="0.3">
      <c r="A3" s="9" t="s">
        <v>147</v>
      </c>
      <c r="B3" s="10" t="s">
        <v>1</v>
      </c>
      <c r="C3" s="5" t="s">
        <v>79</v>
      </c>
      <c r="D3" s="11" t="s">
        <v>103</v>
      </c>
      <c r="E3" s="12" t="s">
        <v>233</v>
      </c>
      <c r="F3" s="13" t="s">
        <v>289</v>
      </c>
    </row>
    <row r="4" spans="1:6" ht="27" customHeight="1" x14ac:dyDescent="0.3">
      <c r="A4" s="4" t="s">
        <v>148</v>
      </c>
      <c r="B4" s="5" t="s">
        <v>2</v>
      </c>
      <c r="C4" s="10" t="s">
        <v>81</v>
      </c>
      <c r="D4" s="6" t="s">
        <v>80</v>
      </c>
      <c r="E4" s="12" t="s">
        <v>234</v>
      </c>
      <c r="F4" s="8" t="s">
        <v>290</v>
      </c>
    </row>
    <row r="5" spans="1:6" ht="27" customHeight="1" x14ac:dyDescent="0.3">
      <c r="A5" s="9" t="s">
        <v>149</v>
      </c>
      <c r="B5" s="10" t="s">
        <v>3</v>
      </c>
      <c r="C5" s="5" t="s">
        <v>82</v>
      </c>
      <c r="D5" s="11" t="s">
        <v>92</v>
      </c>
      <c r="E5" s="12" t="s">
        <v>235</v>
      </c>
      <c r="F5" s="13" t="s">
        <v>291</v>
      </c>
    </row>
    <row r="6" spans="1:6" ht="27" customHeight="1" x14ac:dyDescent="0.3">
      <c r="A6" s="4" t="s">
        <v>150</v>
      </c>
      <c r="B6" s="5" t="s">
        <v>4</v>
      </c>
      <c r="C6" s="10" t="s">
        <v>83</v>
      </c>
      <c r="D6" s="6" t="s">
        <v>93</v>
      </c>
      <c r="E6" s="12" t="s">
        <v>236</v>
      </c>
      <c r="F6" s="8" t="s">
        <v>292</v>
      </c>
    </row>
    <row r="7" spans="1:6" ht="27" customHeight="1" x14ac:dyDescent="0.3">
      <c r="A7" s="9" t="s">
        <v>151</v>
      </c>
      <c r="B7" s="9" t="s">
        <v>153</v>
      </c>
      <c r="C7" s="5" t="s">
        <v>84</v>
      </c>
      <c r="D7" s="6" t="s">
        <v>105</v>
      </c>
      <c r="E7" s="12" t="s">
        <v>237</v>
      </c>
      <c r="F7" s="13" t="s">
        <v>293</v>
      </c>
    </row>
    <row r="8" spans="1:6" ht="13.5" customHeight="1" x14ac:dyDescent="0.3">
      <c r="B8" s="14" t="s">
        <v>5</v>
      </c>
      <c r="C8" s="10" t="s">
        <v>85</v>
      </c>
      <c r="D8" s="15" t="s">
        <v>176</v>
      </c>
      <c r="E8" s="12" t="s">
        <v>238</v>
      </c>
      <c r="F8" s="8" t="s">
        <v>294</v>
      </c>
    </row>
    <row r="9" spans="1:6" ht="27" x14ac:dyDescent="0.3">
      <c r="B9" s="16" t="s">
        <v>6</v>
      </c>
      <c r="C9" s="5" t="s">
        <v>86</v>
      </c>
      <c r="D9" s="6" t="s">
        <v>106</v>
      </c>
      <c r="E9" s="12" t="s">
        <v>239</v>
      </c>
      <c r="F9" s="13" t="s">
        <v>295</v>
      </c>
    </row>
    <row r="10" spans="1:6" x14ac:dyDescent="0.3">
      <c r="B10" s="4" t="s">
        <v>154</v>
      </c>
      <c r="C10" s="10" t="s">
        <v>87</v>
      </c>
      <c r="D10" s="11" t="s">
        <v>175</v>
      </c>
      <c r="E10" s="12" t="s">
        <v>259</v>
      </c>
      <c r="F10" s="8" t="s">
        <v>296</v>
      </c>
    </row>
    <row r="11" spans="1:6" ht="27" x14ac:dyDescent="0.3">
      <c r="A11" s="2" t="s">
        <v>68</v>
      </c>
      <c r="B11" s="16" t="s">
        <v>7</v>
      </c>
      <c r="C11" s="5" t="s">
        <v>88</v>
      </c>
      <c r="D11" s="6" t="s">
        <v>107</v>
      </c>
      <c r="E11" s="12" t="s">
        <v>240</v>
      </c>
      <c r="F11" s="13" t="s">
        <v>297</v>
      </c>
    </row>
    <row r="12" spans="1:6" ht="18.75" customHeight="1" x14ac:dyDescent="0.3">
      <c r="A12" t="s">
        <v>69</v>
      </c>
      <c r="B12" s="14" t="s">
        <v>8</v>
      </c>
      <c r="C12" s="10" t="s">
        <v>89</v>
      </c>
      <c r="D12" s="6" t="s">
        <v>108</v>
      </c>
      <c r="E12" s="12" t="s">
        <v>241</v>
      </c>
      <c r="F12" s="8" t="s">
        <v>298</v>
      </c>
    </row>
    <row r="13" spans="1:6" ht="19.5" customHeight="1" x14ac:dyDescent="0.3">
      <c r="A13" t="s">
        <v>313</v>
      </c>
      <c r="B13" s="16" t="s">
        <v>9</v>
      </c>
      <c r="C13" s="5" t="s">
        <v>90</v>
      </c>
      <c r="D13" s="11" t="s">
        <v>109</v>
      </c>
      <c r="E13" s="12" t="s">
        <v>260</v>
      </c>
      <c r="F13" s="13" t="s">
        <v>299</v>
      </c>
    </row>
    <row r="14" spans="1:6" x14ac:dyDescent="0.3">
      <c r="A14" t="s">
        <v>70</v>
      </c>
      <c r="B14" s="14" t="s">
        <v>10</v>
      </c>
      <c r="C14" s="10" t="s">
        <v>91</v>
      </c>
      <c r="D14" s="6" t="s">
        <v>177</v>
      </c>
      <c r="E14" s="12" t="s">
        <v>242</v>
      </c>
      <c r="F14" s="8" t="s">
        <v>300</v>
      </c>
    </row>
    <row r="15" spans="1:6" x14ac:dyDescent="0.3">
      <c r="A15" t="s">
        <v>71</v>
      </c>
      <c r="B15" s="17" t="s">
        <v>155</v>
      </c>
      <c r="C15" s="10" t="s">
        <v>141</v>
      </c>
      <c r="D15" s="11" t="s">
        <v>110</v>
      </c>
      <c r="E15" s="12" t="s">
        <v>243</v>
      </c>
      <c r="F15" s="13" t="s">
        <v>301</v>
      </c>
    </row>
    <row r="16" spans="1:6" x14ac:dyDescent="0.3">
      <c r="A16" t="s">
        <v>72</v>
      </c>
      <c r="B16" s="14" t="s">
        <v>11</v>
      </c>
      <c r="C16" s="10" t="s">
        <v>142</v>
      </c>
      <c r="D16" s="6" t="s">
        <v>111</v>
      </c>
      <c r="E16" s="12" t="s">
        <v>244</v>
      </c>
      <c r="F16" s="8" t="s">
        <v>302</v>
      </c>
    </row>
    <row r="17" spans="1:6" x14ac:dyDescent="0.3">
      <c r="A17" t="s">
        <v>0</v>
      </c>
      <c r="B17" s="16" t="s">
        <v>12</v>
      </c>
      <c r="C17" s="5" t="s">
        <v>143</v>
      </c>
      <c r="D17" s="6" t="s">
        <v>112</v>
      </c>
      <c r="E17" s="12" t="s">
        <v>245</v>
      </c>
      <c r="F17" s="13" t="s">
        <v>303</v>
      </c>
    </row>
    <row r="18" spans="1:6" ht="15" customHeight="1" x14ac:dyDescent="0.3">
      <c r="B18" s="14" t="s">
        <v>13</v>
      </c>
      <c r="C18" s="10" t="s">
        <v>144</v>
      </c>
      <c r="D18" s="11" t="s">
        <v>113</v>
      </c>
      <c r="E18" s="12" t="s">
        <v>261</v>
      </c>
      <c r="F18" s="8" t="s">
        <v>304</v>
      </c>
    </row>
    <row r="19" spans="1:6" ht="81" x14ac:dyDescent="0.3">
      <c r="B19" s="16" t="s">
        <v>284</v>
      </c>
      <c r="C19" s="5" t="s">
        <v>145</v>
      </c>
      <c r="D19" s="6" t="s">
        <v>114</v>
      </c>
      <c r="E19" s="12" t="s">
        <v>246</v>
      </c>
      <c r="F19" s="13" t="s">
        <v>305</v>
      </c>
    </row>
    <row r="20" spans="1:6" x14ac:dyDescent="0.3">
      <c r="B20" s="5" t="s">
        <v>14</v>
      </c>
      <c r="C20" s="10" t="s">
        <v>94</v>
      </c>
      <c r="D20" s="11" t="s">
        <v>115</v>
      </c>
      <c r="E20" s="12" t="s">
        <v>247</v>
      </c>
      <c r="F20" s="8" t="s">
        <v>306</v>
      </c>
    </row>
    <row r="21" spans="1:6" x14ac:dyDescent="0.3">
      <c r="B21" s="9" t="s">
        <v>156</v>
      </c>
      <c r="C21" s="5" t="s">
        <v>95</v>
      </c>
      <c r="D21" s="6" t="s">
        <v>116</v>
      </c>
      <c r="E21" s="12" t="s">
        <v>262</v>
      </c>
      <c r="F21" s="13" t="s">
        <v>307</v>
      </c>
    </row>
    <row r="22" spans="1:6" x14ac:dyDescent="0.3">
      <c r="B22" s="5" t="s">
        <v>15</v>
      </c>
      <c r="C22" s="10" t="s">
        <v>96</v>
      </c>
      <c r="D22" s="6" t="s">
        <v>117</v>
      </c>
      <c r="E22" s="12" t="s">
        <v>248</v>
      </c>
      <c r="F22" s="8" t="s">
        <v>308</v>
      </c>
    </row>
    <row r="23" spans="1:6" x14ac:dyDescent="0.3">
      <c r="B23" s="10" t="s">
        <v>16</v>
      </c>
      <c r="C23" s="5" t="s">
        <v>97</v>
      </c>
      <c r="D23" s="11" t="s">
        <v>118</v>
      </c>
      <c r="E23" s="12" t="s">
        <v>263</v>
      </c>
      <c r="F23" s="13" t="s">
        <v>309</v>
      </c>
    </row>
    <row r="24" spans="1:6" ht="15.75" customHeight="1" x14ac:dyDescent="0.3">
      <c r="B24" s="4" t="s">
        <v>157</v>
      </c>
      <c r="C24" s="10" t="s">
        <v>98</v>
      </c>
      <c r="D24" s="6" t="s">
        <v>119</v>
      </c>
      <c r="E24" s="12" t="s">
        <v>285</v>
      </c>
      <c r="F24" s="8" t="s">
        <v>310</v>
      </c>
    </row>
    <row r="25" spans="1:6" x14ac:dyDescent="0.3">
      <c r="B25" s="10" t="s">
        <v>17</v>
      </c>
      <c r="C25" s="5" t="s">
        <v>99</v>
      </c>
      <c r="D25" s="11" t="s">
        <v>120</v>
      </c>
      <c r="E25" s="7" t="s">
        <v>231</v>
      </c>
      <c r="F25" s="13" t="s">
        <v>311</v>
      </c>
    </row>
    <row r="26" spans="1:6" x14ac:dyDescent="0.3">
      <c r="B26" s="5" t="s">
        <v>18</v>
      </c>
      <c r="C26" s="10" t="s">
        <v>226</v>
      </c>
      <c r="D26" s="6" t="s">
        <v>121</v>
      </c>
      <c r="E26" s="12" t="s">
        <v>249</v>
      </c>
      <c r="F26" s="8" t="s">
        <v>312</v>
      </c>
    </row>
    <row r="27" spans="1:6" x14ac:dyDescent="0.3">
      <c r="B27" s="9" t="s">
        <v>158</v>
      </c>
      <c r="C27" s="5" t="s">
        <v>227</v>
      </c>
      <c r="D27" s="6" t="s">
        <v>122</v>
      </c>
      <c r="E27" s="12" t="s">
        <v>250</v>
      </c>
      <c r="F27" t="e">
        <f>IF(+#REF!="","",+#REF!)</f>
        <v>#REF!</v>
      </c>
    </row>
    <row r="28" spans="1:6" x14ac:dyDescent="0.3">
      <c r="B28" s="5" t="s">
        <v>19</v>
      </c>
      <c r="C28" s="5" t="s">
        <v>228</v>
      </c>
      <c r="D28" s="11" t="s">
        <v>123</v>
      </c>
      <c r="E28" s="12" t="s">
        <v>251</v>
      </c>
      <c r="F28" t="e">
        <f>IF(+#REF!="","",+#REF!)</f>
        <v>#REF!</v>
      </c>
    </row>
    <row r="29" spans="1:6" x14ac:dyDescent="0.3">
      <c r="B29" s="10" t="s">
        <v>20</v>
      </c>
      <c r="C29" s="10" t="s">
        <v>225</v>
      </c>
      <c r="D29" s="6" t="s">
        <v>124</v>
      </c>
      <c r="E29" s="12" t="s">
        <v>252</v>
      </c>
      <c r="F29" t="e">
        <f>IF(+#REF!="","",+#REF!)</f>
        <v>#REF!</v>
      </c>
    </row>
    <row r="30" spans="1:6" x14ac:dyDescent="0.3">
      <c r="B30" s="4" t="s">
        <v>159</v>
      </c>
      <c r="C30" s="5" t="s">
        <v>229</v>
      </c>
      <c r="D30" s="11" t="s">
        <v>125</v>
      </c>
      <c r="E30" s="12" t="s">
        <v>253</v>
      </c>
      <c r="F30" t="e">
        <f>IF(+#REF!="","",+#REF!)</f>
        <v>#REF!</v>
      </c>
    </row>
    <row r="31" spans="1:6" x14ac:dyDescent="0.3">
      <c r="B31" s="10" t="s">
        <v>21</v>
      </c>
      <c r="C31" s="10" t="s">
        <v>219</v>
      </c>
      <c r="D31" s="6" t="s">
        <v>126</v>
      </c>
      <c r="E31" s="12" t="s">
        <v>254</v>
      </c>
      <c r="F31" t="e">
        <f>IF(+#REF!="","",+#REF!)</f>
        <v>#REF!</v>
      </c>
    </row>
    <row r="32" spans="1:6" x14ac:dyDescent="0.3">
      <c r="B32" s="5" t="s">
        <v>22</v>
      </c>
      <c r="C32" s="5" t="s">
        <v>220</v>
      </c>
      <c r="D32" s="6" t="s">
        <v>127</v>
      </c>
      <c r="E32" s="12" t="s">
        <v>255</v>
      </c>
      <c r="F32" t="e">
        <f>IF(+#REF!="","",+#REF!)</f>
        <v>#REF!</v>
      </c>
    </row>
    <row r="33" spans="2:6" ht="13.5" customHeight="1" x14ac:dyDescent="0.3">
      <c r="B33" s="9" t="s">
        <v>160</v>
      </c>
      <c r="C33" s="10" t="s">
        <v>221</v>
      </c>
      <c r="D33" s="11" t="s">
        <v>128</v>
      </c>
      <c r="E33" s="12" t="s">
        <v>256</v>
      </c>
      <c r="F33" t="e">
        <f>IF(+#REF!="","",+#REF!)</f>
        <v>#REF!</v>
      </c>
    </row>
    <row r="34" spans="2:6" x14ac:dyDescent="0.3">
      <c r="B34" s="5" t="s">
        <v>23</v>
      </c>
      <c r="C34" s="5" t="s">
        <v>222</v>
      </c>
      <c r="D34" s="6" t="s">
        <v>129</v>
      </c>
      <c r="E34" s="12" t="s">
        <v>257</v>
      </c>
      <c r="F34" t="e">
        <f>IF(+#REF!="","",+#REF!)</f>
        <v>#REF!</v>
      </c>
    </row>
    <row r="35" spans="2:6" ht="15" customHeight="1" x14ac:dyDescent="0.3">
      <c r="B35" s="10" t="s">
        <v>24</v>
      </c>
      <c r="C35" s="10" t="s">
        <v>223</v>
      </c>
      <c r="D35" s="11" t="s">
        <v>130</v>
      </c>
      <c r="E35" s="12" t="s">
        <v>264</v>
      </c>
      <c r="F35" t="e">
        <f>IF(+#REF!="","",+#REF!)</f>
        <v>#REF!</v>
      </c>
    </row>
    <row r="36" spans="2:6" ht="27" x14ac:dyDescent="0.3">
      <c r="B36" s="14" t="s">
        <v>25</v>
      </c>
      <c r="C36" s="10" t="s">
        <v>224</v>
      </c>
      <c r="D36" s="6" t="s">
        <v>131</v>
      </c>
      <c r="E36" s="12" t="s">
        <v>258</v>
      </c>
      <c r="F36" t="e">
        <f>IF(+#REF!="","",+#REF!)</f>
        <v>#REF!</v>
      </c>
    </row>
    <row r="37" spans="2:6" x14ac:dyDescent="0.3">
      <c r="B37" s="10" t="s">
        <v>26</v>
      </c>
      <c r="C37" s="5"/>
      <c r="D37" s="6" t="s">
        <v>132</v>
      </c>
      <c r="E37" s="12" t="s">
        <v>286</v>
      </c>
      <c r="F37" t="e">
        <f>IF(+#REF!="","",+#REF!)</f>
        <v>#REF!</v>
      </c>
    </row>
    <row r="38" spans="2:6" x14ac:dyDescent="0.3">
      <c r="B38" s="5" t="s">
        <v>27</v>
      </c>
      <c r="C38" s="10"/>
      <c r="D38" s="11" t="s">
        <v>133</v>
      </c>
      <c r="E38" s="12" t="s">
        <v>287</v>
      </c>
      <c r="F38" t="e">
        <f>IF(+#REF!="","",+#REF!)</f>
        <v>#REF!</v>
      </c>
    </row>
    <row r="39" spans="2:6" ht="12.75" customHeight="1" x14ac:dyDescent="0.3">
      <c r="B39" s="9" t="s">
        <v>161</v>
      </c>
      <c r="C39" s="5"/>
      <c r="D39" s="6" t="s">
        <v>134</v>
      </c>
      <c r="E39" s="7" t="s">
        <v>265</v>
      </c>
      <c r="F39" t="e">
        <f>IF(+#REF!="","",+#REF!)</f>
        <v>#REF!</v>
      </c>
    </row>
    <row r="40" spans="2:6" x14ac:dyDescent="0.3">
      <c r="B40" s="5" t="s">
        <v>28</v>
      </c>
      <c r="C40" s="10"/>
      <c r="D40" s="11" t="s">
        <v>100</v>
      </c>
      <c r="E40" s="18" t="s">
        <v>314</v>
      </c>
      <c r="F40" t="e">
        <f>IF(+#REF!="","",+#REF!)</f>
        <v>#REF!</v>
      </c>
    </row>
    <row r="41" spans="2:6" x14ac:dyDescent="0.3">
      <c r="B41" s="10" t="s">
        <v>29</v>
      </c>
      <c r="C41" s="5"/>
      <c r="D41" s="6" t="s">
        <v>101</v>
      </c>
      <c r="E41" s="18" t="s">
        <v>315</v>
      </c>
      <c r="F41" t="e">
        <f>IF(+#REF!="","",+#REF!)</f>
        <v>#REF!</v>
      </c>
    </row>
    <row r="42" spans="2:6" x14ac:dyDescent="0.3">
      <c r="B42" s="5" t="s">
        <v>30</v>
      </c>
      <c r="C42" s="10"/>
      <c r="D42" s="6" t="s">
        <v>102</v>
      </c>
      <c r="E42" s="19" t="s">
        <v>316</v>
      </c>
      <c r="F42" t="e">
        <f>IF(+#REF!="","",+#REF!)</f>
        <v>#REF!</v>
      </c>
    </row>
    <row r="43" spans="2:6" x14ac:dyDescent="0.3">
      <c r="B43" s="9" t="s">
        <v>162</v>
      </c>
      <c r="C43" s="5"/>
      <c r="D43" s="11" t="s">
        <v>135</v>
      </c>
      <c r="E43" s="18" t="s">
        <v>317</v>
      </c>
      <c r="F43" t="e">
        <f>IF(+#REF!="","",+#REF!)</f>
        <v>#REF!</v>
      </c>
    </row>
    <row r="44" spans="2:6" x14ac:dyDescent="0.3">
      <c r="B44" s="5" t="s">
        <v>31</v>
      </c>
      <c r="C44" s="10"/>
      <c r="D44" s="6" t="s">
        <v>136</v>
      </c>
      <c r="E44" s="19" t="s">
        <v>318</v>
      </c>
      <c r="F44" t="e">
        <f>IF(+#REF!="","",+#REF!)</f>
        <v>#REF!</v>
      </c>
    </row>
    <row r="45" spans="2:6" x14ac:dyDescent="0.3">
      <c r="B45" s="10" t="s">
        <v>32</v>
      </c>
      <c r="C45" s="5"/>
      <c r="D45" s="11" t="s">
        <v>137</v>
      </c>
      <c r="E45" s="18" t="s">
        <v>319</v>
      </c>
      <c r="F45" t="e">
        <f>IF(+#REF!="","",+#REF!)</f>
        <v>#REF!</v>
      </c>
    </row>
    <row r="46" spans="2:6" x14ac:dyDescent="0.3">
      <c r="B46" s="4" t="s">
        <v>163</v>
      </c>
      <c r="C46" s="10"/>
      <c r="D46" s="6" t="s">
        <v>138</v>
      </c>
      <c r="E46" s="19" t="s">
        <v>320</v>
      </c>
      <c r="F46" t="e">
        <f>IF(+#REF!="","",+#REF!)</f>
        <v>#REF!</v>
      </c>
    </row>
    <row r="47" spans="2:6" x14ac:dyDescent="0.3">
      <c r="B47" s="10" t="s">
        <v>33</v>
      </c>
      <c r="C47" s="5"/>
      <c r="D47" s="6" t="s">
        <v>139</v>
      </c>
      <c r="E47" s="18" t="s">
        <v>321</v>
      </c>
      <c r="F47" t="e">
        <f>IF(+#REF!="","",+#REF!)</f>
        <v>#REF!</v>
      </c>
    </row>
    <row r="48" spans="2:6" x14ac:dyDescent="0.3">
      <c r="B48" s="4" t="s">
        <v>164</v>
      </c>
      <c r="C48" s="10"/>
      <c r="D48" s="11" t="s">
        <v>140</v>
      </c>
      <c r="E48" s="19" t="s">
        <v>322</v>
      </c>
      <c r="F48" t="e">
        <f>IF(+#REF!="","",+#REF!)</f>
        <v>#REF!</v>
      </c>
    </row>
    <row r="49" spans="2:6" x14ac:dyDescent="0.3">
      <c r="B49" s="10" t="s">
        <v>34</v>
      </c>
      <c r="C49" s="5"/>
      <c r="D49" s="6"/>
      <c r="E49" s="18" t="s">
        <v>323</v>
      </c>
      <c r="F49" t="e">
        <f>IF(+#REF!="","",+#REF!)</f>
        <v>#REF!</v>
      </c>
    </row>
    <row r="50" spans="2:6" x14ac:dyDescent="0.3">
      <c r="B50" s="5" t="s">
        <v>35</v>
      </c>
      <c r="C50" s="10"/>
      <c r="D50" s="11"/>
      <c r="E50" s="19" t="s">
        <v>324</v>
      </c>
      <c r="F50" t="e">
        <f>IF(+#REF!="","",+#REF!)</f>
        <v>#REF!</v>
      </c>
    </row>
    <row r="51" spans="2:6" x14ac:dyDescent="0.3">
      <c r="B51" s="10" t="s">
        <v>36</v>
      </c>
      <c r="C51" s="5"/>
      <c r="D51" s="6"/>
      <c r="E51" s="18" t="s">
        <v>325</v>
      </c>
      <c r="F51" t="e">
        <f>IF(+#REF!="","",+#REF!)</f>
        <v>#REF!</v>
      </c>
    </row>
    <row r="52" spans="2:6" x14ac:dyDescent="0.3">
      <c r="B52" s="4" t="s">
        <v>165</v>
      </c>
      <c r="C52" s="10"/>
      <c r="D52" s="6"/>
      <c r="E52" s="19" t="s">
        <v>326</v>
      </c>
      <c r="F52" t="e">
        <f>IF(+#REF!="","",+#REF!)</f>
        <v>#REF!</v>
      </c>
    </row>
    <row r="53" spans="2:6" x14ac:dyDescent="0.3">
      <c r="B53" s="10" t="s">
        <v>37</v>
      </c>
      <c r="C53" s="5"/>
      <c r="D53" s="11"/>
      <c r="E53" s="18" t="s">
        <v>327</v>
      </c>
      <c r="F53" t="e">
        <f>IF(+#REF!="","",+#REF!)</f>
        <v>#REF!</v>
      </c>
    </row>
    <row r="54" spans="2:6" x14ac:dyDescent="0.3">
      <c r="B54" s="5" t="s">
        <v>38</v>
      </c>
      <c r="C54" s="10"/>
      <c r="D54" s="6"/>
      <c r="E54" s="7" t="s">
        <v>283</v>
      </c>
      <c r="F54" t="e">
        <f>IF(+#REF!="","",+#REF!)</f>
        <v>#REF!</v>
      </c>
    </row>
    <row r="55" spans="2:6" x14ac:dyDescent="0.3">
      <c r="B55" s="10" t="s">
        <v>39</v>
      </c>
      <c r="C55" s="5"/>
      <c r="D55" s="11"/>
      <c r="E55" s="12" t="s">
        <v>266</v>
      </c>
      <c r="F55" t="e">
        <f>IF(+#REF!="","",+#REF!)</f>
        <v>#REF!</v>
      </c>
    </row>
    <row r="56" spans="2:6" x14ac:dyDescent="0.3">
      <c r="B56" s="5" t="s">
        <v>40</v>
      </c>
      <c r="C56" s="10"/>
      <c r="D56" s="6"/>
      <c r="E56" s="12" t="s">
        <v>267</v>
      </c>
      <c r="F56" t="e">
        <f>IF(+#REF!="","",+#REF!)</f>
        <v>#REF!</v>
      </c>
    </row>
    <row r="57" spans="2:6" x14ac:dyDescent="0.3">
      <c r="B57" s="10" t="s">
        <v>41</v>
      </c>
      <c r="C57" s="5"/>
      <c r="D57" s="6"/>
      <c r="E57" s="12" t="s">
        <v>268</v>
      </c>
      <c r="F57" t="e">
        <f>IF(+#REF!="","",+#REF!)</f>
        <v>#REF!</v>
      </c>
    </row>
    <row r="58" spans="2:6" x14ac:dyDescent="0.3">
      <c r="B58" s="4" t="s">
        <v>166</v>
      </c>
      <c r="C58" s="10"/>
      <c r="D58" s="11"/>
      <c r="E58" s="12" t="s">
        <v>269</v>
      </c>
      <c r="F58" t="e">
        <f>IF(+#REF!="","",+#REF!)</f>
        <v>#REF!</v>
      </c>
    </row>
    <row r="59" spans="2:6" x14ac:dyDescent="0.3">
      <c r="B59" s="10" t="s">
        <v>42</v>
      </c>
      <c r="C59" s="20" t="s">
        <v>179</v>
      </c>
      <c r="D59" s="6"/>
      <c r="E59" s="12" t="s">
        <v>270</v>
      </c>
      <c r="F59" t="e">
        <f>IF(+#REF!="","",+#REF!)</f>
        <v>#REF!</v>
      </c>
    </row>
    <row r="60" spans="2:6" x14ac:dyDescent="0.3">
      <c r="B60" s="5" t="s">
        <v>43</v>
      </c>
      <c r="C60" s="21" t="s">
        <v>178</v>
      </c>
      <c r="D60" s="11"/>
      <c r="E60" s="12" t="s">
        <v>271</v>
      </c>
      <c r="F60" t="e">
        <f>IF(+#REF!="","",+#REF!)</f>
        <v>#REF!</v>
      </c>
    </row>
    <row r="61" spans="2:6" x14ac:dyDescent="0.3">
      <c r="B61" s="9" t="s">
        <v>167</v>
      </c>
      <c r="C61" s="21" t="s">
        <v>180</v>
      </c>
      <c r="D61" s="6"/>
      <c r="E61" s="12" t="s">
        <v>272</v>
      </c>
      <c r="F61" t="e">
        <f>IF(+#REF!="","",+#REF!)</f>
        <v>#REF!</v>
      </c>
    </row>
    <row r="62" spans="2:6" x14ac:dyDescent="0.3">
      <c r="B62" s="5" t="s">
        <v>44</v>
      </c>
      <c r="C62" s="21" t="s">
        <v>181</v>
      </c>
      <c r="D62" s="6"/>
      <c r="E62" s="12" t="s">
        <v>273</v>
      </c>
      <c r="F62" t="e">
        <f>IF(+#REF!="","",+#REF!)</f>
        <v>#REF!</v>
      </c>
    </row>
    <row r="63" spans="2:6" x14ac:dyDescent="0.3">
      <c r="B63" s="10" t="s">
        <v>45</v>
      </c>
      <c r="C63" s="21" t="s">
        <v>182</v>
      </c>
      <c r="D63" s="11"/>
      <c r="E63" s="12" t="s">
        <v>274</v>
      </c>
      <c r="F63" t="e">
        <f>IF(+#REF!="","",+#REF!)</f>
        <v>#REF!</v>
      </c>
    </row>
    <row r="64" spans="2:6" x14ac:dyDescent="0.3">
      <c r="B64" s="5" t="s">
        <v>46</v>
      </c>
      <c r="C64" s="21" t="s">
        <v>183</v>
      </c>
      <c r="D64" s="6"/>
      <c r="E64" s="12" t="s">
        <v>275</v>
      </c>
      <c r="F64" t="e">
        <f>IF(+#REF!="","",+#REF!)</f>
        <v>#REF!</v>
      </c>
    </row>
    <row r="65" spans="2:6" x14ac:dyDescent="0.3">
      <c r="B65" s="10" t="s">
        <v>47</v>
      </c>
      <c r="C65" s="21" t="s">
        <v>184</v>
      </c>
      <c r="D65" s="11"/>
      <c r="E65" s="12" t="s">
        <v>276</v>
      </c>
      <c r="F65" t="e">
        <f>IF(+#REF!="","",+#REF!)</f>
        <v>#REF!</v>
      </c>
    </row>
    <row r="66" spans="2:6" x14ac:dyDescent="0.3">
      <c r="B66" s="4" t="s">
        <v>168</v>
      </c>
      <c r="C66" s="21" t="s">
        <v>185</v>
      </c>
      <c r="D66" s="6"/>
      <c r="E66" s="22" t="s">
        <v>232</v>
      </c>
      <c r="F66" t="e">
        <f>IF(+#REF!="","",+#REF!)</f>
        <v>#REF!</v>
      </c>
    </row>
    <row r="67" spans="2:6" x14ac:dyDescent="0.3">
      <c r="B67" s="10" t="s">
        <v>48</v>
      </c>
      <c r="C67" s="21" t="s">
        <v>186</v>
      </c>
      <c r="D67" s="6"/>
      <c r="E67" s="12" t="s">
        <v>277</v>
      </c>
      <c r="F67" t="e">
        <f>IF(+#REF!="","",+#REF!)</f>
        <v>#REF!</v>
      </c>
    </row>
    <row r="68" spans="2:6" x14ac:dyDescent="0.3">
      <c r="B68" s="5" t="s">
        <v>49</v>
      </c>
      <c r="C68" s="23"/>
      <c r="D68" s="11"/>
      <c r="E68" s="12" t="s">
        <v>278</v>
      </c>
      <c r="F68" t="e">
        <f>IF(+#REF!="","",+#REF!)</f>
        <v>#REF!</v>
      </c>
    </row>
    <row r="69" spans="2:6" x14ac:dyDescent="0.3">
      <c r="B69" s="9" t="s">
        <v>169</v>
      </c>
      <c r="C69" s="24"/>
      <c r="D69" s="6"/>
      <c r="E69" s="12" t="s">
        <v>279</v>
      </c>
      <c r="F69" t="e">
        <f>IF(+#REF!="","",+#REF!)</f>
        <v>#REF!</v>
      </c>
    </row>
    <row r="70" spans="2:6" ht="108" x14ac:dyDescent="0.3">
      <c r="B70" s="14" t="s">
        <v>67</v>
      </c>
      <c r="C70" s="25"/>
      <c r="D70" s="11"/>
      <c r="E70" s="12" t="s">
        <v>280</v>
      </c>
      <c r="F70" t="e">
        <f>IF(+#REF!="","",+#REF!)</f>
        <v>#REF!</v>
      </c>
    </row>
    <row r="71" spans="2:6" x14ac:dyDescent="0.3">
      <c r="B71" s="9" t="s">
        <v>170</v>
      </c>
      <c r="C71" s="24" t="s">
        <v>187</v>
      </c>
      <c r="D71" s="6"/>
      <c r="E71" s="12" t="s">
        <v>281</v>
      </c>
      <c r="F71" t="e">
        <f>IF(+#REF!="","",+#REF!)</f>
        <v>#REF!</v>
      </c>
    </row>
    <row r="72" spans="2:6" x14ac:dyDescent="0.3">
      <c r="B72" s="5" t="s">
        <v>50</v>
      </c>
      <c r="C72" s="24" t="s">
        <v>188</v>
      </c>
      <c r="D72" s="6"/>
      <c r="E72" s="12" t="s">
        <v>282</v>
      </c>
      <c r="F72" t="e">
        <f>IF(+#REF!="","",+#REF!)</f>
        <v>#REF!</v>
      </c>
    </row>
    <row r="73" spans="2:6" x14ac:dyDescent="0.3">
      <c r="B73" s="10" t="s">
        <v>51</v>
      </c>
      <c r="C73" s="24" t="s">
        <v>189</v>
      </c>
      <c r="D73" s="11"/>
      <c r="E73" s="12"/>
      <c r="F73" t="e">
        <f>IF(+#REF!="","",+#REF!)</f>
        <v>#REF!</v>
      </c>
    </row>
    <row r="74" spans="2:6" x14ac:dyDescent="0.3">
      <c r="B74" s="5" t="s">
        <v>52</v>
      </c>
      <c r="C74" s="24" t="s">
        <v>190</v>
      </c>
      <c r="D74" s="6"/>
      <c r="E74" s="12"/>
      <c r="F74" t="e">
        <f>IF(+#REF!="","",+#REF!)</f>
        <v>#REF!</v>
      </c>
    </row>
    <row r="75" spans="2:6" x14ac:dyDescent="0.3">
      <c r="B75" s="9" t="s">
        <v>171</v>
      </c>
      <c r="C75" s="24" t="s">
        <v>191</v>
      </c>
      <c r="D75" s="11"/>
      <c r="F75" t="e">
        <f>IF(+#REF!="","",+#REF!)</f>
        <v>#REF!</v>
      </c>
    </row>
    <row r="76" spans="2:6" x14ac:dyDescent="0.3">
      <c r="B76" s="5" t="s">
        <v>53</v>
      </c>
      <c r="C76" s="24" t="s">
        <v>192</v>
      </c>
      <c r="E76" s="27" t="s">
        <v>330</v>
      </c>
      <c r="F76" t="e">
        <f>IF(+#REF!="","",+#REF!)</f>
        <v>#REF!</v>
      </c>
    </row>
    <row r="77" spans="2:6" x14ac:dyDescent="0.3">
      <c r="B77" s="10" t="s">
        <v>54</v>
      </c>
      <c r="C77" s="24" t="s">
        <v>193</v>
      </c>
    </row>
    <row r="78" spans="2:6" x14ac:dyDescent="0.3">
      <c r="B78" s="4" t="s">
        <v>172</v>
      </c>
      <c r="C78" s="24" t="s">
        <v>194</v>
      </c>
    </row>
    <row r="79" spans="2:6" x14ac:dyDescent="0.3">
      <c r="B79" s="10" t="s">
        <v>55</v>
      </c>
      <c r="C79" s="24" t="s">
        <v>195</v>
      </c>
    </row>
    <row r="80" spans="2:6" x14ac:dyDescent="0.3">
      <c r="B80" s="5" t="s">
        <v>56</v>
      </c>
      <c r="C80" s="24" t="s">
        <v>196</v>
      </c>
    </row>
    <row r="81" spans="2:3" x14ac:dyDescent="0.3">
      <c r="B81" s="10" t="s">
        <v>57</v>
      </c>
      <c r="C81" s="24" t="s">
        <v>197</v>
      </c>
    </row>
    <row r="82" spans="2:3" ht="27" x14ac:dyDescent="0.3">
      <c r="B82" s="14" t="s">
        <v>58</v>
      </c>
      <c r="C82" s="24" t="s">
        <v>198</v>
      </c>
    </row>
    <row r="83" spans="2:3" x14ac:dyDescent="0.3">
      <c r="B83" s="9" t="s">
        <v>173</v>
      </c>
      <c r="C83" s="24" t="s">
        <v>199</v>
      </c>
    </row>
    <row r="84" spans="2:3" x14ac:dyDescent="0.3">
      <c r="B84" s="5" t="s">
        <v>59</v>
      </c>
      <c r="C84" s="24" t="s">
        <v>200</v>
      </c>
    </row>
    <row r="85" spans="2:3" x14ac:dyDescent="0.3">
      <c r="B85" s="10" t="s">
        <v>77</v>
      </c>
      <c r="C85" s="24" t="s">
        <v>201</v>
      </c>
    </row>
    <row r="86" spans="2:3" ht="27" x14ac:dyDescent="0.3">
      <c r="B86" s="14" t="s">
        <v>60</v>
      </c>
      <c r="C86" s="24" t="s">
        <v>202</v>
      </c>
    </row>
    <row r="87" spans="2:3" x14ac:dyDescent="0.3">
      <c r="B87" s="10" t="s">
        <v>61</v>
      </c>
      <c r="C87" s="24" t="s">
        <v>203</v>
      </c>
    </row>
    <row r="88" spans="2:3" x14ac:dyDescent="0.3">
      <c r="B88" s="14" t="s">
        <v>62</v>
      </c>
      <c r="C88" s="24" t="s">
        <v>204</v>
      </c>
    </row>
    <row r="89" spans="2:3" x14ac:dyDescent="0.3">
      <c r="B89" s="9" t="s">
        <v>174</v>
      </c>
      <c r="C89" s="24" t="s">
        <v>205</v>
      </c>
    </row>
    <row r="90" spans="2:3" ht="25.5" customHeight="1" x14ac:dyDescent="0.3">
      <c r="B90" s="14" t="s">
        <v>63</v>
      </c>
      <c r="C90" s="24" t="s">
        <v>206</v>
      </c>
    </row>
    <row r="91" spans="2:3" ht="27" x14ac:dyDescent="0.3">
      <c r="B91" s="16" t="s">
        <v>64</v>
      </c>
      <c r="C91" s="24" t="s">
        <v>207</v>
      </c>
    </row>
    <row r="92" spans="2:3" ht="54" x14ac:dyDescent="0.3">
      <c r="B92" s="14" t="s">
        <v>66</v>
      </c>
      <c r="C92" s="24" t="s">
        <v>208</v>
      </c>
    </row>
    <row r="93" spans="2:3" ht="27" x14ac:dyDescent="0.3">
      <c r="B93" s="16" t="s">
        <v>65</v>
      </c>
      <c r="C93" s="24" t="s">
        <v>209</v>
      </c>
    </row>
    <row r="94" spans="2:3" x14ac:dyDescent="0.3">
      <c r="B94" s="1"/>
      <c r="C94" s="24" t="s">
        <v>210</v>
      </c>
    </row>
    <row r="95" spans="2:3" x14ac:dyDescent="0.3">
      <c r="C95" s="24" t="s">
        <v>211</v>
      </c>
    </row>
    <row r="96" spans="2:3" x14ac:dyDescent="0.3">
      <c r="C96" s="24" t="s">
        <v>212</v>
      </c>
    </row>
    <row r="97" spans="3:3" x14ac:dyDescent="0.3">
      <c r="C97" s="24" t="s">
        <v>213</v>
      </c>
    </row>
    <row r="98" spans="3:3" x14ac:dyDescent="0.3">
      <c r="C98" s="24" t="s">
        <v>214</v>
      </c>
    </row>
    <row r="99" spans="3:3" x14ac:dyDescent="0.3">
      <c r="C99" s="24" t="s">
        <v>215</v>
      </c>
    </row>
    <row r="100" spans="3:3" x14ac:dyDescent="0.3">
      <c r="C100" s="24" t="s">
        <v>216</v>
      </c>
    </row>
    <row r="101" spans="3:3" x14ac:dyDescent="0.3">
      <c r="C101" s="24" t="s">
        <v>217</v>
      </c>
    </row>
    <row r="102" spans="3:3" x14ac:dyDescent="0.3">
      <c r="C102" s="24" t="s">
        <v>218</v>
      </c>
    </row>
    <row r="103" spans="3:3" x14ac:dyDescent="0.3">
      <c r="C103" s="24"/>
    </row>
    <row r="104" spans="3:3" x14ac:dyDescent="0.3">
      <c r="C104" s="24"/>
    </row>
    <row r="105" spans="3:3" x14ac:dyDescent="0.3">
      <c r="C105" s="24"/>
    </row>
    <row r="106" spans="3:3" x14ac:dyDescent="0.3">
      <c r="C106" s="24"/>
    </row>
    <row r="107" spans="3:3" x14ac:dyDescent="0.3">
      <c r="C107" s="24"/>
    </row>
    <row r="108" spans="3:3" x14ac:dyDescent="0.3">
      <c r="C108" s="24"/>
    </row>
    <row r="109" spans="3:3" x14ac:dyDescent="0.3">
      <c r="C109" s="24"/>
    </row>
    <row r="110" spans="3:3" x14ac:dyDescent="0.3">
      <c r="C110" s="24"/>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6"/>
  <sheetViews>
    <sheetView topLeftCell="A7" zoomScale="80" zoomScaleNormal="80" workbookViewId="0">
      <selection activeCell="N15" sqref="N15"/>
    </sheetView>
  </sheetViews>
  <sheetFormatPr baseColWidth="10" defaultRowHeight="13.5" x14ac:dyDescent="0.25"/>
  <cols>
    <col min="1" max="1" width="14.85546875" customWidth="1"/>
    <col min="2" max="2" width="8.42578125" customWidth="1"/>
    <col min="3" max="3" width="17" customWidth="1"/>
    <col min="4" max="4" width="23.42578125" customWidth="1"/>
    <col min="5" max="6" width="4.7109375" customWidth="1"/>
    <col min="7" max="7" width="4.42578125" customWidth="1"/>
    <col min="8" max="9" width="4.28515625" customWidth="1"/>
    <col min="10" max="10" width="4.42578125" customWidth="1"/>
    <col min="11" max="11" width="4" customWidth="1"/>
  </cols>
  <sheetData>
    <row r="1" spans="1:13" ht="27" customHeight="1" x14ac:dyDescent="0.25">
      <c r="A1" s="211" t="s">
        <v>384</v>
      </c>
      <c r="B1" s="212"/>
      <c r="C1" s="213" t="s">
        <v>385</v>
      </c>
      <c r="D1" s="214"/>
      <c r="E1" s="214"/>
      <c r="F1" s="214"/>
      <c r="G1" s="214"/>
      <c r="H1" s="214"/>
      <c r="I1" s="214"/>
      <c r="J1" s="215"/>
    </row>
    <row r="2" spans="1:13" ht="41.25" customHeight="1" x14ac:dyDescent="0.25">
      <c r="A2" s="216" t="s">
        <v>391</v>
      </c>
      <c r="B2" s="217"/>
      <c r="C2" s="211" t="s">
        <v>390</v>
      </c>
      <c r="D2" s="221"/>
      <c r="E2" s="173"/>
      <c r="F2" s="77"/>
      <c r="G2" s="218" t="s">
        <v>386</v>
      </c>
      <c r="H2" s="219"/>
      <c r="I2" s="219"/>
      <c r="J2" s="220"/>
    </row>
    <row r="3" spans="1:13" ht="21.75" customHeight="1" x14ac:dyDescent="0.25">
      <c r="A3" s="230" t="s">
        <v>387</v>
      </c>
      <c r="B3" s="231"/>
      <c r="C3" s="231"/>
      <c r="D3" s="231"/>
      <c r="E3" s="231"/>
      <c r="F3" s="231"/>
      <c r="G3" s="232"/>
      <c r="H3" s="232"/>
      <c r="I3" s="232"/>
      <c r="J3" s="233"/>
    </row>
    <row r="4" spans="1:13" ht="25.5" customHeight="1" x14ac:dyDescent="0.25">
      <c r="A4" s="247" t="s">
        <v>372</v>
      </c>
      <c r="B4" s="248"/>
      <c r="C4" s="249"/>
      <c r="D4" s="250"/>
      <c r="E4" s="128" t="s">
        <v>389</v>
      </c>
      <c r="F4" s="129" t="s">
        <v>388</v>
      </c>
      <c r="G4" s="130" t="s">
        <v>347</v>
      </c>
      <c r="H4" s="131" t="s">
        <v>348</v>
      </c>
      <c r="I4" s="131" t="s">
        <v>349</v>
      </c>
      <c r="J4" s="131" t="s">
        <v>350</v>
      </c>
      <c r="K4" s="72"/>
    </row>
    <row r="5" spans="1:13" ht="78.75" customHeight="1" x14ac:dyDescent="0.25">
      <c r="A5" s="234" t="s">
        <v>393</v>
      </c>
      <c r="B5" s="235"/>
      <c r="C5" s="178" t="s">
        <v>451</v>
      </c>
      <c r="D5" s="179"/>
      <c r="E5" s="87">
        <v>0.12</v>
      </c>
      <c r="F5" s="90"/>
      <c r="G5" s="90"/>
      <c r="H5" s="101"/>
      <c r="I5" s="90"/>
      <c r="J5" s="90"/>
      <c r="K5" s="78">
        <f>IF(J5&lt;&gt;"",20/20,IF(I5&lt;&gt;"",15/20,IF(H5&lt;&gt;"",8/20,IF(G5&lt;&gt;"",2/20,0))))*$E$5*50</f>
        <v>0</v>
      </c>
    </row>
    <row r="6" spans="1:13" ht="94.5" customHeight="1" x14ac:dyDescent="0.25">
      <c r="A6" s="243" t="s">
        <v>392</v>
      </c>
      <c r="B6" s="195"/>
      <c r="C6" s="180"/>
      <c r="D6" s="181"/>
      <c r="E6" s="79">
        <v>0.12</v>
      </c>
      <c r="F6" s="102"/>
      <c r="G6" s="90"/>
      <c r="H6" s="90"/>
      <c r="I6" s="103"/>
      <c r="J6" s="90"/>
      <c r="K6" s="78">
        <f>IF(J6&lt;&gt;"",20/20,IF(I6&lt;&gt;"",15/20,IF(H6&lt;&gt;"",8/20,IF(G6&lt;&gt;"",2/20,0))))*$E$6*50</f>
        <v>0</v>
      </c>
    </row>
    <row r="7" spans="1:13" ht="16.5" customHeight="1" x14ac:dyDescent="0.25">
      <c r="A7" s="70"/>
      <c r="B7" s="71"/>
      <c r="C7" s="69"/>
      <c r="D7" s="74" t="s">
        <v>374</v>
      </c>
      <c r="E7" s="236">
        <f>K5</f>
        <v>0</v>
      </c>
      <c r="F7" s="237"/>
      <c r="G7" s="237"/>
      <c r="H7" s="237"/>
      <c r="I7" s="237"/>
      <c r="J7" s="237"/>
    </row>
    <row r="8" spans="1:13" ht="14.25" customHeight="1" x14ac:dyDescent="0.25">
      <c r="A8" s="80"/>
      <c r="B8" s="73"/>
      <c r="C8" s="81"/>
      <c r="D8" s="82" t="s">
        <v>375</v>
      </c>
      <c r="E8" s="238">
        <f>K6</f>
        <v>0</v>
      </c>
      <c r="F8" s="239"/>
      <c r="G8" s="239"/>
      <c r="H8" s="239"/>
      <c r="I8" s="239"/>
      <c r="J8" s="239"/>
    </row>
    <row r="9" spans="1:13" ht="54" customHeight="1" x14ac:dyDescent="0.25">
      <c r="A9" s="243" t="s">
        <v>394</v>
      </c>
      <c r="B9" s="195"/>
      <c r="C9" s="195"/>
      <c r="D9" s="195"/>
      <c r="E9" s="86">
        <v>0.06</v>
      </c>
      <c r="F9" s="101"/>
      <c r="G9" s="101"/>
      <c r="H9" s="101"/>
      <c r="I9" s="101"/>
      <c r="J9" s="101"/>
      <c r="K9" s="84">
        <f>IF(J5&lt;&gt;"",20/20,IF(I5&lt;&gt;"",15/20,IF(H5&lt;&gt;"",8/20,IF(G5&lt;&gt;"",2/20,0))))*$E$9*50</f>
        <v>0</v>
      </c>
    </row>
    <row r="10" spans="1:13" ht="14.25" customHeight="1" x14ac:dyDescent="0.25">
      <c r="A10" s="244" t="s">
        <v>383</v>
      </c>
      <c r="B10" s="245"/>
      <c r="C10" s="245"/>
      <c r="D10" s="246"/>
      <c r="E10" s="240">
        <f>K9</f>
        <v>0</v>
      </c>
      <c r="F10" s="173"/>
      <c r="G10" s="173"/>
      <c r="H10" s="173"/>
      <c r="I10" s="173"/>
      <c r="J10" s="174"/>
      <c r="K10" s="78"/>
    </row>
    <row r="11" spans="1:13" ht="16.5" customHeight="1" x14ac:dyDescent="0.25">
      <c r="A11" s="227" t="s">
        <v>376</v>
      </c>
      <c r="B11" s="228"/>
      <c r="C11" s="228"/>
      <c r="D11" s="229"/>
      <c r="E11" s="167">
        <f>K5+K6+K9</f>
        <v>0</v>
      </c>
      <c r="F11" s="241"/>
      <c r="G11" s="241"/>
      <c r="H11" s="241"/>
      <c r="I11" s="241"/>
      <c r="J11" s="242"/>
    </row>
    <row r="12" spans="1:13" ht="20.25" customHeight="1" x14ac:dyDescent="0.25">
      <c r="A12" s="197" t="s">
        <v>373</v>
      </c>
      <c r="B12" s="198"/>
      <c r="C12" s="198"/>
      <c r="D12" s="198"/>
      <c r="E12" s="132"/>
      <c r="F12" s="132"/>
      <c r="G12" s="131" t="s">
        <v>347</v>
      </c>
      <c r="H12" s="131" t="s">
        <v>348</v>
      </c>
      <c r="I12" s="133" t="s">
        <v>349</v>
      </c>
      <c r="J12" s="131" t="s">
        <v>350</v>
      </c>
    </row>
    <row r="13" spans="1:13" ht="33.75" customHeight="1" x14ac:dyDescent="0.25">
      <c r="A13" s="204" t="s">
        <v>377</v>
      </c>
      <c r="B13" s="191" t="s">
        <v>450</v>
      </c>
      <c r="C13" s="192"/>
      <c r="D13" s="193"/>
      <c r="E13" s="89">
        <v>0.1</v>
      </c>
      <c r="F13" s="76"/>
      <c r="G13" s="104"/>
      <c r="H13" s="75"/>
      <c r="I13" s="105"/>
      <c r="J13" s="75"/>
      <c r="K13">
        <f>IF(J13&lt;&gt;"",20/20,IF(I13&lt;&gt;"",15/20,IF(H13&lt;&gt;"",8/20,IF(G13&lt;&gt;"",2/20,0))))*$E$13*50</f>
        <v>0</v>
      </c>
      <c r="M13" s="107"/>
    </row>
    <row r="14" spans="1:13" ht="13.5" customHeight="1" x14ac:dyDescent="0.25">
      <c r="A14" s="205"/>
      <c r="B14" s="210" t="s">
        <v>379</v>
      </c>
      <c r="C14" s="202"/>
      <c r="D14" s="203"/>
      <c r="E14" s="164">
        <f>K13</f>
        <v>0</v>
      </c>
      <c r="F14" s="251"/>
      <c r="G14" s="251"/>
      <c r="H14" s="251"/>
      <c r="I14" s="251"/>
      <c r="J14" s="252"/>
    </row>
    <row r="15" spans="1:13" ht="71.25" customHeight="1" x14ac:dyDescent="0.25">
      <c r="A15" s="206"/>
      <c r="B15" s="194" t="s">
        <v>449</v>
      </c>
      <c r="C15" s="195"/>
      <c r="D15" s="196"/>
      <c r="E15" s="88">
        <v>0.2</v>
      </c>
      <c r="F15" s="106"/>
      <c r="G15" s="104"/>
      <c r="H15" s="75"/>
      <c r="I15" s="105"/>
      <c r="J15" s="75"/>
      <c r="K15" s="72">
        <f>IF(J15&lt;&gt;"",20/20,IF(I15&lt;&gt;"",15/20,IF(H15&lt;&gt;"",8/20,IF(G15&lt;&gt;"",2/20,0))))*$E$15*50</f>
        <v>0</v>
      </c>
    </row>
    <row r="16" spans="1:13" ht="14.25" customHeight="1" x14ac:dyDescent="0.25">
      <c r="A16" s="207"/>
      <c r="B16" s="199" t="s">
        <v>381</v>
      </c>
      <c r="C16" s="200"/>
      <c r="D16" s="200"/>
      <c r="E16" s="164">
        <f>K15</f>
        <v>0</v>
      </c>
      <c r="F16" s="165"/>
      <c r="G16" s="165"/>
      <c r="H16" s="165"/>
      <c r="I16" s="165"/>
      <c r="J16" s="166"/>
      <c r="K16" s="72"/>
    </row>
    <row r="17" spans="1:11" ht="66" customHeight="1" x14ac:dyDescent="0.25">
      <c r="A17" s="208" t="s">
        <v>378</v>
      </c>
      <c r="B17" s="191" t="s">
        <v>448</v>
      </c>
      <c r="C17" s="192"/>
      <c r="D17" s="193"/>
      <c r="E17" s="85">
        <v>0.4</v>
      </c>
      <c r="F17" s="76"/>
      <c r="G17" s="76"/>
      <c r="H17" s="75"/>
      <c r="I17" s="75"/>
      <c r="J17" s="75"/>
      <c r="K17" s="72">
        <f>IF(J17&lt;&gt;"",20/20,IF(I17&lt;&gt;"",15/20,IF(H17&lt;&gt;"",8/20,IF(G17&lt;&gt;"",2/20,0))))*$E$17*50</f>
        <v>0</v>
      </c>
    </row>
    <row r="18" spans="1:11" ht="18.75" customHeight="1" x14ac:dyDescent="0.25">
      <c r="A18" s="209"/>
      <c r="B18" s="201" t="s">
        <v>380</v>
      </c>
      <c r="C18" s="202"/>
      <c r="D18" s="203"/>
      <c r="E18" s="164">
        <f>K17</f>
        <v>0</v>
      </c>
      <c r="F18" s="165"/>
      <c r="G18" s="165"/>
      <c r="H18" s="165"/>
      <c r="I18" s="165"/>
      <c r="J18" s="166"/>
      <c r="K18" s="72"/>
    </row>
    <row r="19" spans="1:11" ht="15.75" customHeight="1" x14ac:dyDescent="0.25">
      <c r="A19" s="225" t="s">
        <v>382</v>
      </c>
      <c r="B19" s="225"/>
      <c r="C19" s="225"/>
      <c r="D19" s="226"/>
      <c r="E19" s="167">
        <f>K13+K15+K17</f>
        <v>0</v>
      </c>
      <c r="F19" s="168"/>
      <c r="G19" s="168"/>
      <c r="H19" s="168"/>
      <c r="I19" s="168"/>
      <c r="J19" s="169"/>
      <c r="K19" s="72"/>
    </row>
    <row r="20" spans="1:11" ht="16.5" x14ac:dyDescent="0.25">
      <c r="A20" s="182" t="s">
        <v>409</v>
      </c>
      <c r="B20" s="183"/>
      <c r="C20" s="183"/>
      <c r="D20" s="184"/>
      <c r="E20" s="222">
        <f>E11+E19</f>
        <v>0</v>
      </c>
      <c r="F20" s="223"/>
      <c r="G20" s="223"/>
      <c r="H20" s="223"/>
      <c r="I20" s="223"/>
      <c r="J20" s="224"/>
      <c r="K20" s="72"/>
    </row>
    <row r="21" spans="1:11" x14ac:dyDescent="0.25">
      <c r="A21" s="185" t="s">
        <v>370</v>
      </c>
      <c r="B21" s="186"/>
      <c r="C21" s="186"/>
      <c r="D21" s="186"/>
      <c r="E21" s="186"/>
      <c r="F21" s="186"/>
      <c r="G21" s="186"/>
      <c r="H21" s="186"/>
      <c r="I21" s="186"/>
      <c r="J21" s="186"/>
    </row>
    <row r="22" spans="1:11" ht="28.5" customHeight="1" x14ac:dyDescent="0.25">
      <c r="A22" s="187"/>
      <c r="B22" s="188"/>
      <c r="C22" s="188"/>
      <c r="D22" s="188"/>
      <c r="E22" s="188"/>
      <c r="F22" s="188"/>
      <c r="G22" s="188"/>
      <c r="H22" s="188"/>
      <c r="I22" s="188"/>
      <c r="J22" s="188"/>
    </row>
    <row r="23" spans="1:11" ht="30" customHeight="1" x14ac:dyDescent="0.25">
      <c r="A23" s="275" t="s">
        <v>446</v>
      </c>
      <c r="B23" s="189"/>
      <c r="C23" s="189"/>
      <c r="D23" s="189"/>
      <c r="E23" s="189"/>
      <c r="F23" s="189"/>
      <c r="G23" s="189"/>
      <c r="H23" s="189"/>
      <c r="I23" s="189"/>
      <c r="J23" s="190"/>
    </row>
    <row r="24" spans="1:11" ht="18.75" customHeight="1" x14ac:dyDescent="0.25">
      <c r="A24" s="170" t="s">
        <v>395</v>
      </c>
      <c r="B24" s="171"/>
      <c r="C24" s="171"/>
      <c r="D24" s="166"/>
      <c r="E24" s="172"/>
      <c r="F24" s="173"/>
      <c r="G24" s="173"/>
      <c r="H24" s="173"/>
      <c r="I24" s="173"/>
      <c r="J24" s="174"/>
      <c r="K24" s="72"/>
    </row>
    <row r="25" spans="1:11" ht="20.25" customHeight="1" x14ac:dyDescent="0.25">
      <c r="A25" s="175" t="s">
        <v>371</v>
      </c>
      <c r="B25" s="176"/>
      <c r="C25" s="176"/>
      <c r="D25" s="166"/>
      <c r="E25" s="177">
        <f>E20+E24</f>
        <v>0</v>
      </c>
      <c r="F25" s="173"/>
      <c r="G25" s="173"/>
      <c r="H25" s="173"/>
      <c r="I25" s="173"/>
      <c r="J25" s="174"/>
      <c r="K25" s="72"/>
    </row>
    <row r="26" spans="1:11" x14ac:dyDescent="0.25">
      <c r="D26" s="53"/>
      <c r="E26" s="53"/>
      <c r="F26" s="53"/>
    </row>
  </sheetData>
  <mergeCells count="39">
    <mergeCell ref="B13:D13"/>
    <mergeCell ref="E14:J14"/>
    <mergeCell ref="E16:J16"/>
    <mergeCell ref="A3:J3"/>
    <mergeCell ref="A5:B5"/>
    <mergeCell ref="E7:J7"/>
    <mergeCell ref="E8:J8"/>
    <mergeCell ref="E10:J10"/>
    <mergeCell ref="A9:D9"/>
    <mergeCell ref="A10:D10"/>
    <mergeCell ref="A6:B6"/>
    <mergeCell ref="A4:D4"/>
    <mergeCell ref="A1:B1"/>
    <mergeCell ref="C1:J1"/>
    <mergeCell ref="A2:B2"/>
    <mergeCell ref="G2:J2"/>
    <mergeCell ref="C2:E2"/>
    <mergeCell ref="C5:D6"/>
    <mergeCell ref="A20:D20"/>
    <mergeCell ref="A21:J22"/>
    <mergeCell ref="A23:J23"/>
    <mergeCell ref="B17:D17"/>
    <mergeCell ref="B15:D15"/>
    <mergeCell ref="A12:D12"/>
    <mergeCell ref="B16:D16"/>
    <mergeCell ref="B18:D18"/>
    <mergeCell ref="A13:A16"/>
    <mergeCell ref="A17:A18"/>
    <mergeCell ref="B14:D14"/>
    <mergeCell ref="E20:J20"/>
    <mergeCell ref="A19:D19"/>
    <mergeCell ref="A11:D11"/>
    <mergeCell ref="E11:J11"/>
    <mergeCell ref="E18:J18"/>
    <mergeCell ref="E19:J19"/>
    <mergeCell ref="A24:D24"/>
    <mergeCell ref="E24:J24"/>
    <mergeCell ref="A25:D25"/>
    <mergeCell ref="E25:J25"/>
  </mergeCells>
  <pageMargins left="0.39370078740157483" right="0.39370078740157483" top="0.35433070866141736"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4C62-BF4C-4E54-B3BD-471A866FD746}">
  <dimension ref="A1:I22"/>
  <sheetViews>
    <sheetView topLeftCell="A2" zoomScale="90" zoomScaleNormal="90" workbookViewId="0">
      <selection activeCell="A22" sqref="A22:H22"/>
    </sheetView>
  </sheetViews>
  <sheetFormatPr baseColWidth="10" defaultRowHeight="13.5" x14ac:dyDescent="0.25"/>
  <cols>
    <col min="1" max="1" width="21.5703125" customWidth="1"/>
    <col min="2" max="2" width="40.5703125" customWidth="1"/>
    <col min="3" max="3" width="5.140625" customWidth="1"/>
    <col min="4" max="4" width="5" customWidth="1"/>
    <col min="5" max="5" width="4.85546875" customWidth="1"/>
    <col min="6" max="6" width="4.5703125" customWidth="1"/>
    <col min="7" max="7" width="4.7109375" customWidth="1"/>
    <col min="8" max="8" width="5" customWidth="1"/>
    <col min="9" max="9" width="3.5703125" customWidth="1"/>
  </cols>
  <sheetData>
    <row r="1" spans="1:9" x14ac:dyDescent="0.25">
      <c r="I1" s="53"/>
    </row>
    <row r="2" spans="1:9" ht="22.5" customHeight="1" x14ac:dyDescent="0.25">
      <c r="A2" s="123" t="s">
        <v>384</v>
      </c>
      <c r="B2" s="211" t="s">
        <v>385</v>
      </c>
      <c r="C2" s="173"/>
      <c r="D2" s="173"/>
      <c r="E2" s="173"/>
      <c r="F2" s="173"/>
      <c r="G2" s="173"/>
      <c r="H2" s="174"/>
      <c r="I2" s="120"/>
    </row>
    <row r="3" spans="1:9" ht="35.25" customHeight="1" x14ac:dyDescent="0.25">
      <c r="A3" s="119" t="s">
        <v>391</v>
      </c>
      <c r="B3" s="119" t="s">
        <v>390</v>
      </c>
      <c r="C3" s="211" t="s">
        <v>434</v>
      </c>
      <c r="D3" s="221"/>
      <c r="E3" s="173"/>
      <c r="F3" s="258"/>
      <c r="G3" s="258"/>
      <c r="H3" s="259"/>
      <c r="I3" s="121"/>
    </row>
    <row r="4" spans="1:9" ht="21.75" customHeight="1" x14ac:dyDescent="0.25">
      <c r="A4" s="230" t="s">
        <v>387</v>
      </c>
      <c r="B4" s="232"/>
      <c r="C4" s="232"/>
      <c r="D4" s="232"/>
      <c r="E4" s="232"/>
      <c r="F4" s="232"/>
      <c r="G4" s="232"/>
      <c r="H4" s="233"/>
      <c r="I4" s="122"/>
    </row>
    <row r="5" spans="1:9" ht="18.75" customHeight="1" x14ac:dyDescent="0.25"/>
    <row r="6" spans="1:9" ht="20.25" customHeight="1" x14ac:dyDescent="0.3">
      <c r="A6" s="124" t="s">
        <v>435</v>
      </c>
      <c r="B6" s="125" t="s">
        <v>436</v>
      </c>
      <c r="C6" s="126" t="s">
        <v>410</v>
      </c>
      <c r="D6" s="127" t="s">
        <v>411</v>
      </c>
      <c r="E6" s="125" t="s">
        <v>347</v>
      </c>
      <c r="F6" s="125" t="s">
        <v>348</v>
      </c>
      <c r="G6" s="125" t="s">
        <v>349</v>
      </c>
      <c r="H6" s="125" t="s">
        <v>350</v>
      </c>
      <c r="I6" s="108"/>
    </row>
    <row r="7" spans="1:9" ht="23.25" customHeight="1" x14ac:dyDescent="0.3">
      <c r="A7" s="273" t="s">
        <v>414</v>
      </c>
      <c r="B7" s="232"/>
      <c r="C7" s="232"/>
      <c r="D7" s="232"/>
      <c r="E7" s="232"/>
      <c r="F7" s="232"/>
      <c r="G7" s="232"/>
      <c r="H7" s="233"/>
      <c r="I7" s="108"/>
    </row>
    <row r="8" spans="1:9" ht="77.25" customHeight="1" x14ac:dyDescent="0.3">
      <c r="A8" s="115" t="s">
        <v>413</v>
      </c>
      <c r="B8" s="113" t="s">
        <v>428</v>
      </c>
      <c r="C8" s="109">
        <v>0.2</v>
      </c>
      <c r="D8" s="110"/>
      <c r="E8" s="110"/>
      <c r="F8" s="110"/>
      <c r="G8" s="110"/>
      <c r="H8" s="110"/>
      <c r="I8" s="108">
        <f>IF(H8&lt;&gt;"",20/20,IF(G8&lt;&gt;"",15/20,IF(F8&lt;&gt;"",8/20,IF(E8&lt;&gt;"",2/20,0))))*$C$8*10</f>
        <v>0</v>
      </c>
    </row>
    <row r="9" spans="1:9" ht="48" customHeight="1" x14ac:dyDescent="0.3">
      <c r="A9" s="114" t="s">
        <v>412</v>
      </c>
      <c r="B9" s="114" t="s">
        <v>426</v>
      </c>
      <c r="C9" s="109">
        <v>0.2</v>
      </c>
      <c r="D9" s="111"/>
      <c r="E9" s="112"/>
      <c r="F9" s="112"/>
      <c r="G9" s="112"/>
      <c r="H9" s="112"/>
      <c r="I9" s="108">
        <f>IF(H9&lt;&gt;"",20/20,IF(G9&lt;&gt;"",15/20,IF(F9&lt;&gt;"",8/20,IF(E9&lt;&gt;"",2/20,0))))*$C$9*10</f>
        <v>0</v>
      </c>
    </row>
    <row r="10" spans="1:9" ht="22.5" customHeight="1" x14ac:dyDescent="0.3">
      <c r="A10" s="263" t="s">
        <v>415</v>
      </c>
      <c r="B10" s="264"/>
      <c r="C10" s="265"/>
      <c r="D10" s="265"/>
      <c r="E10" s="265"/>
      <c r="F10" s="265"/>
      <c r="G10" s="265"/>
      <c r="H10" s="266"/>
      <c r="I10" s="108"/>
    </row>
    <row r="11" spans="1:9" ht="64.5" customHeight="1" x14ac:dyDescent="0.3">
      <c r="A11" s="117" t="s">
        <v>416</v>
      </c>
      <c r="B11" s="113" t="s">
        <v>427</v>
      </c>
      <c r="C11" s="109">
        <v>0.15</v>
      </c>
      <c r="D11" s="111"/>
      <c r="E11" s="112"/>
      <c r="F11" s="112"/>
      <c r="G11" s="112"/>
      <c r="H11" s="112"/>
      <c r="I11" s="134">
        <f>IF(H11&lt;&gt;"",20/20,IF(G11&lt;&gt;"",15/20,IF(F11&lt;&gt;"",8/20,IF(E11&lt;&gt;"",2/20,0))))*$C$11*10</f>
        <v>0</v>
      </c>
    </row>
    <row r="12" spans="1:9" ht="53.25" customHeight="1" x14ac:dyDescent="0.3">
      <c r="A12" s="114" t="s">
        <v>417</v>
      </c>
      <c r="B12" s="113" t="s">
        <v>418</v>
      </c>
      <c r="C12" s="109">
        <v>0.15</v>
      </c>
      <c r="D12" s="111"/>
      <c r="E12" s="112"/>
      <c r="F12" s="112"/>
      <c r="G12" s="112"/>
      <c r="H12" s="112"/>
      <c r="I12" s="134">
        <f>IF(H12&lt;&gt;"",20/20,IF(G12&lt;&gt;"",15/20,IF(F12&lt;&gt;"",8/20,IF(E12&lt;&gt;"",2/20,0))))*$C$12*10</f>
        <v>0</v>
      </c>
    </row>
    <row r="13" spans="1:9" ht="21" customHeight="1" x14ac:dyDescent="0.3">
      <c r="A13" s="263" t="s">
        <v>419</v>
      </c>
      <c r="B13" s="267"/>
      <c r="C13" s="268"/>
      <c r="D13" s="268"/>
      <c r="E13" s="268"/>
      <c r="F13" s="268"/>
      <c r="G13" s="268"/>
      <c r="H13" s="269"/>
      <c r="I13" s="108"/>
    </row>
    <row r="14" spans="1:9" ht="42.75" customHeight="1" x14ac:dyDescent="0.3">
      <c r="A14" s="116" t="s">
        <v>420</v>
      </c>
      <c r="B14" s="117" t="s">
        <v>429</v>
      </c>
      <c r="C14" s="109">
        <v>0.05</v>
      </c>
      <c r="D14" s="111"/>
      <c r="E14" s="112"/>
      <c r="F14" s="112"/>
      <c r="G14" s="112"/>
      <c r="H14" s="112"/>
      <c r="I14" s="134">
        <f>IF(H14&lt;&gt;"",20/20,IF(G14&lt;&gt;"",15/20,IF(F14&lt;&gt;"",8/20,IF(E14&lt;&gt;"",2/20,0))))*$C$14*10</f>
        <v>0</v>
      </c>
    </row>
    <row r="15" spans="1:9" ht="59.25" customHeight="1" x14ac:dyDescent="0.3">
      <c r="A15" s="83" t="s">
        <v>421</v>
      </c>
      <c r="B15" s="117" t="s">
        <v>430</v>
      </c>
      <c r="C15" s="109">
        <v>0.05</v>
      </c>
      <c r="D15" s="111"/>
      <c r="E15" s="112"/>
      <c r="F15" s="112"/>
      <c r="G15" s="112"/>
      <c r="H15" s="112"/>
      <c r="I15" s="134">
        <f>IF(H15&lt;&gt;"",20/20,IF(G15&lt;&gt;"",15/20,IF(F15&lt;&gt;"",8/20,IF(E15&lt;&gt;"",2/20,0))))*$C$15*10</f>
        <v>0</v>
      </c>
    </row>
    <row r="16" spans="1:9" ht="45.75" customHeight="1" x14ac:dyDescent="0.3">
      <c r="A16" s="114" t="s">
        <v>422</v>
      </c>
      <c r="B16" s="117" t="s">
        <v>431</v>
      </c>
      <c r="C16" s="109">
        <v>0.1</v>
      </c>
      <c r="D16" s="111"/>
      <c r="E16" s="112"/>
      <c r="F16" s="112"/>
      <c r="G16" s="112"/>
      <c r="H16" s="112"/>
      <c r="I16" s="108">
        <f>IF(H16&lt;&gt;"",20/20,IF(G16&lt;&gt;"",15/20,IF(F16&lt;&gt;"",8/20,IF(E16&lt;&gt;"",2/20,0))))*$C$16*10</f>
        <v>0</v>
      </c>
    </row>
    <row r="17" spans="1:9" ht="21.75" customHeight="1" x14ac:dyDescent="0.3">
      <c r="A17" s="263" t="s">
        <v>425</v>
      </c>
      <c r="B17" s="270"/>
      <c r="C17" s="265"/>
      <c r="D17" s="265"/>
      <c r="E17" s="265"/>
      <c r="F17" s="265"/>
      <c r="G17" s="265"/>
      <c r="H17" s="266"/>
      <c r="I17" s="108"/>
    </row>
    <row r="18" spans="1:9" ht="63" customHeight="1" x14ac:dyDescent="0.3">
      <c r="A18" s="114" t="s">
        <v>423</v>
      </c>
      <c r="B18" s="117" t="s">
        <v>424</v>
      </c>
      <c r="C18" s="109">
        <v>0.1</v>
      </c>
      <c r="D18" s="111"/>
      <c r="E18" s="112"/>
      <c r="F18" s="112"/>
      <c r="G18" s="112"/>
      <c r="H18" s="112"/>
      <c r="I18" s="108">
        <f>IF(H18&lt;&gt;"",20/20,IF(G18&lt;&gt;"",15/20,IF(F18&lt;&gt;"",8/20,IF(E18&lt;&gt;"",2/20,0))))*$C$18*10</f>
        <v>0</v>
      </c>
    </row>
    <row r="19" spans="1:9" ht="17.25" x14ac:dyDescent="0.3">
      <c r="A19" s="260" t="s">
        <v>432</v>
      </c>
      <c r="B19" s="261"/>
      <c r="C19" s="261"/>
      <c r="D19" s="261"/>
      <c r="E19" s="262"/>
      <c r="F19" s="271">
        <f>SUM(I8:I19)</f>
        <v>0</v>
      </c>
      <c r="G19" s="272"/>
      <c r="H19" s="118" t="s">
        <v>438</v>
      </c>
      <c r="I19" s="108"/>
    </row>
    <row r="20" spans="1:9" ht="33.75" customHeight="1" x14ac:dyDescent="0.3">
      <c r="A20" s="253" t="s">
        <v>433</v>
      </c>
      <c r="B20" s="256"/>
      <c r="C20" s="256"/>
      <c r="D20" s="256"/>
      <c r="E20" s="256"/>
      <c r="F20" s="256"/>
      <c r="G20" s="256"/>
      <c r="H20" s="257"/>
      <c r="I20" s="108"/>
    </row>
    <row r="21" spans="1:9" ht="34.5" customHeight="1" x14ac:dyDescent="0.3">
      <c r="A21" s="253" t="s">
        <v>437</v>
      </c>
      <c r="B21" s="254"/>
      <c r="C21" s="254"/>
      <c r="D21" s="254"/>
      <c r="E21" s="254"/>
      <c r="F21" s="254"/>
      <c r="G21" s="254"/>
      <c r="H21" s="255"/>
      <c r="I21" s="108"/>
    </row>
    <row r="22" spans="1:9" ht="26.25" customHeight="1" x14ac:dyDescent="0.3">
      <c r="A22" s="253" t="s">
        <v>447</v>
      </c>
      <c r="B22" s="254"/>
      <c r="C22" s="254"/>
      <c r="D22" s="254"/>
      <c r="E22" s="254"/>
      <c r="F22" s="254"/>
      <c r="G22" s="254"/>
      <c r="H22" s="255"/>
      <c r="I22" s="108"/>
    </row>
  </sheetData>
  <mergeCells count="12">
    <mergeCell ref="B2:H2"/>
    <mergeCell ref="A21:H21"/>
    <mergeCell ref="A22:H22"/>
    <mergeCell ref="A20:H20"/>
    <mergeCell ref="C3:H3"/>
    <mergeCell ref="A4:H4"/>
    <mergeCell ref="A19:E19"/>
    <mergeCell ref="A10:H10"/>
    <mergeCell ref="A13:H13"/>
    <mergeCell ref="A17:H17"/>
    <mergeCell ref="F19:G19"/>
    <mergeCell ref="A7:H7"/>
  </mergeCell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4"/>
  <sheetViews>
    <sheetView tabSelected="1" zoomScale="80" zoomScaleNormal="80" workbookViewId="0">
      <selection activeCell="G11" sqref="G11"/>
    </sheetView>
  </sheetViews>
  <sheetFormatPr baseColWidth="10" defaultRowHeight="13.5" x14ac:dyDescent="0.25"/>
  <cols>
    <col min="1" max="1" width="17.7109375" customWidth="1"/>
    <col min="2" max="2" width="25.140625" customWidth="1"/>
    <col min="3" max="3" width="3.85546875" customWidth="1"/>
    <col min="4" max="4" width="6.42578125" customWidth="1"/>
    <col min="5" max="5" width="7.7109375" customWidth="1"/>
  </cols>
  <sheetData>
    <row r="1" spans="1:5" ht="12" customHeight="1" x14ac:dyDescent="0.25">
      <c r="B1" s="50"/>
    </row>
    <row r="2" spans="1:5" ht="15.6" customHeight="1" x14ac:dyDescent="0.25">
      <c r="A2" s="31" t="s">
        <v>391</v>
      </c>
    </row>
    <row r="3" spans="1:5" ht="15.6" customHeight="1" x14ac:dyDescent="0.25">
      <c r="A3" s="31"/>
    </row>
    <row r="4" spans="1:5" ht="28.5" customHeight="1" x14ac:dyDescent="0.25">
      <c r="B4" s="274" t="s">
        <v>355</v>
      </c>
      <c r="C4" s="274"/>
      <c r="D4" s="274"/>
      <c r="E4" s="34"/>
    </row>
    <row r="5" spans="1:5" ht="15.75" x14ac:dyDescent="0.25">
      <c r="B5" s="35" t="s">
        <v>352</v>
      </c>
    </row>
    <row r="6" spans="1:5" ht="15" x14ac:dyDescent="0.25">
      <c r="A6" s="31"/>
    </row>
    <row r="7" spans="1:5" ht="14.25" x14ac:dyDescent="0.25">
      <c r="A7" s="99" t="s">
        <v>408</v>
      </c>
    </row>
    <row r="8" spans="1:5" ht="15" x14ac:dyDescent="0.25">
      <c r="A8" s="31" t="s">
        <v>404</v>
      </c>
      <c r="B8" s="45" t="s">
        <v>406</v>
      </c>
    </row>
    <row r="9" spans="1:5" ht="15" x14ac:dyDescent="0.25">
      <c r="A9" s="31" t="s">
        <v>405</v>
      </c>
      <c r="B9" s="45" t="s">
        <v>407</v>
      </c>
    </row>
    <row r="10" spans="1:5" ht="15.75" x14ac:dyDescent="0.25">
      <c r="A10" s="29"/>
    </row>
    <row r="11" spans="1:5" ht="21.75" customHeight="1" x14ac:dyDescent="0.25">
      <c r="A11" s="30" t="s">
        <v>452</v>
      </c>
      <c r="D11" s="100"/>
    </row>
    <row r="12" spans="1:5" ht="15" x14ac:dyDescent="0.25">
      <c r="A12" s="31" t="s">
        <v>353</v>
      </c>
    </row>
    <row r="13" spans="1:5" ht="15.75" x14ac:dyDescent="0.25">
      <c r="A13" s="29"/>
    </row>
    <row r="14" spans="1:5" ht="15.75" x14ac:dyDescent="0.25">
      <c r="A14" s="92" t="s">
        <v>332</v>
      </c>
      <c r="B14" s="93"/>
    </row>
    <row r="15" spans="1:5" ht="20.25" x14ac:dyDescent="0.25">
      <c r="A15" s="32"/>
      <c r="B15" s="91" t="s">
        <v>396</v>
      </c>
    </row>
    <row r="16" spans="1:5" ht="20.25" x14ac:dyDescent="0.25">
      <c r="A16" s="32"/>
      <c r="B16" s="91"/>
    </row>
    <row r="17" spans="1:4" ht="26.25" customHeight="1" x14ac:dyDescent="0.25">
      <c r="A17" s="95" t="s">
        <v>397</v>
      </c>
      <c r="B17" s="95" t="s">
        <v>400</v>
      </c>
      <c r="D17" s="33"/>
    </row>
    <row r="18" spans="1:4" ht="30" customHeight="1" x14ac:dyDescent="0.25">
      <c r="A18" s="96" t="s">
        <v>398</v>
      </c>
      <c r="B18" s="95" t="s">
        <v>401</v>
      </c>
      <c r="D18" s="33"/>
    </row>
    <row r="19" spans="1:4" ht="24.75" customHeight="1" x14ac:dyDescent="0.25">
      <c r="A19" s="96" t="s">
        <v>399</v>
      </c>
      <c r="B19" s="97" t="s">
        <v>402</v>
      </c>
    </row>
    <row r="20" spans="1:4" ht="15.75" x14ac:dyDescent="0.25">
      <c r="A20" s="98" t="s">
        <v>403</v>
      </c>
      <c r="B20" s="36"/>
      <c r="D20" s="94"/>
    </row>
    <row r="21" spans="1:4" ht="20.25" x14ac:dyDescent="0.25">
      <c r="A21" s="32"/>
    </row>
    <row r="22" spans="1:4" ht="20.25" x14ac:dyDescent="0.25">
      <c r="A22" s="32"/>
    </row>
    <row r="23" spans="1:4" ht="15" x14ac:dyDescent="0.25">
      <c r="A23" s="31"/>
    </row>
    <row r="24" spans="1:4" x14ac:dyDescent="0.25">
      <c r="A24" s="28"/>
    </row>
  </sheetData>
  <mergeCells count="1">
    <mergeCell ref="B4:D4"/>
  </mergeCells>
  <pageMargins left="0.7" right="0.7" top="0.75" bottom="0.75" header="0.3" footer="0.3"/>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Règlement d'examen</vt:lpstr>
      <vt:lpstr>Evaluation-CCF</vt:lpstr>
      <vt:lpstr>Définition SE32</vt:lpstr>
      <vt:lpstr>LISTES</vt:lpstr>
      <vt:lpstr>Grille Dossier+Oral</vt:lpstr>
      <vt:lpstr>Grille PFMP</vt:lpstr>
      <vt:lpstr>Dossier Elève</vt:lpstr>
      <vt:lpstr>CIP</vt:lpstr>
      <vt:lpstr>COMP</vt:lpstr>
      <vt:lpstr>TravailDemandé</vt:lpstr>
      <vt:lpstr>'Définition SE32'!Zone_d_impression</vt:lpstr>
      <vt:lpstr>'Dossier Elève'!Zone_d_impression</vt:lpstr>
      <vt:lpstr>'Evaluation-CCF'!Zone_d_impression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aepe</dc:title>
  <dc:creator>AD-MFB-MP</dc:creator>
  <cp:lastModifiedBy>Berrada Said</cp:lastModifiedBy>
  <cp:lastPrinted>2022-10-13T08:59:15Z</cp:lastPrinted>
  <dcterms:created xsi:type="dcterms:W3CDTF">2016-03-14T07:51:57Z</dcterms:created>
  <dcterms:modified xsi:type="dcterms:W3CDTF">2022-10-13T12:52:19Z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