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élèves" sheetId="2" r:id="rId1"/>
    <sheet name="prof" sheetId="4" r:id="rId2"/>
    <sheet name="exemples valeurs " sheetId="3" r:id="rId3"/>
  </sheets>
  <calcPr calcId="145621"/>
</workbook>
</file>

<file path=xl/calcChain.xml><?xml version="1.0" encoding="utf-8"?>
<calcChain xmlns="http://schemas.openxmlformats.org/spreadsheetml/2006/main">
  <c r="D23" i="4" l="1"/>
  <c r="C23" i="4"/>
  <c r="C22" i="4"/>
  <c r="D22" i="4" s="1"/>
  <c r="D21" i="4"/>
  <c r="C21" i="4"/>
  <c r="C20" i="4"/>
  <c r="D20" i="4" s="1"/>
  <c r="C19" i="4"/>
  <c r="D19" i="4" s="1"/>
  <c r="C18" i="4"/>
  <c r="D18" i="4" s="1"/>
  <c r="C17" i="4"/>
  <c r="D17" i="4" s="1"/>
  <c r="C16" i="4"/>
  <c r="D16" i="4" s="1"/>
  <c r="C15" i="4"/>
  <c r="D15" i="4" s="1"/>
  <c r="C14" i="4"/>
  <c r="D14" i="4" s="1"/>
  <c r="C13" i="4"/>
  <c r="D13" i="4" s="1"/>
  <c r="G12" i="4"/>
  <c r="G23" i="4" s="1"/>
  <c r="D12" i="4"/>
  <c r="C12" i="4"/>
  <c r="C11" i="4"/>
  <c r="D11" i="4" s="1"/>
  <c r="D10" i="4"/>
  <c r="C10" i="4"/>
  <c r="C9" i="4"/>
  <c r="D9" i="4" s="1"/>
  <c r="I25" i="4" l="1"/>
  <c r="N23" i="4"/>
  <c r="G25" i="4"/>
  <c r="N19" i="4" s="1"/>
  <c r="M17" i="3" l="1"/>
  <c r="C23" i="2" l="1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G12" i="2"/>
  <c r="G25" i="2" s="1"/>
  <c r="N19" i="2" s="1"/>
  <c r="C12" i="2"/>
  <c r="D12" i="2" s="1"/>
  <c r="C11" i="2"/>
  <c r="D11" i="2" s="1"/>
  <c r="C10" i="2"/>
  <c r="D10" i="2" s="1"/>
  <c r="C9" i="2"/>
  <c r="D9" i="2" s="1"/>
  <c r="G23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7" i="3"/>
  <c r="C21" i="3"/>
  <c r="C20" i="3"/>
  <c r="C19" i="3"/>
  <c r="C18" i="3"/>
  <c r="C17" i="3"/>
  <c r="C16" i="3"/>
  <c r="C15" i="3"/>
  <c r="C14" i="3"/>
  <c r="C13" i="3"/>
  <c r="C12" i="3"/>
  <c r="C11" i="3"/>
  <c r="G10" i="3"/>
  <c r="G21" i="3" s="1"/>
  <c r="M21" i="3" s="1"/>
  <c r="C10" i="3"/>
  <c r="C9" i="3"/>
  <c r="C8" i="3"/>
  <c r="C7" i="3"/>
  <c r="I23" i="3" l="1"/>
  <c r="G23" i="2"/>
  <c r="N23" i="2" s="1"/>
  <c r="I25" i="2" l="1"/>
</calcChain>
</file>

<file path=xl/sharedStrings.xml><?xml version="1.0" encoding="utf-8"?>
<sst xmlns="http://schemas.openxmlformats.org/spreadsheetml/2006/main" count="101" uniqueCount="44">
  <si>
    <r>
      <rPr>
        <b/>
        <sz val="12"/>
        <color theme="1"/>
        <rFont val="Calibri"/>
        <family val="2"/>
        <scheme val="minor"/>
      </rPr>
      <t>U</t>
    </r>
    <r>
      <rPr>
        <sz val="12"/>
        <color theme="1"/>
        <rFont val="Calibri"/>
        <family val="2"/>
        <scheme val="minor"/>
      </rPr>
      <t xml:space="preserve"> (v)</t>
    </r>
  </si>
  <si>
    <r>
      <rPr>
        <b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(mA)</t>
    </r>
  </si>
  <si>
    <r>
      <rPr>
        <b/>
        <sz val="16"/>
        <color theme="1"/>
        <rFont val="Calibri"/>
        <family val="2"/>
        <scheme val="minor"/>
      </rPr>
      <t>P</t>
    </r>
    <r>
      <rPr>
        <b/>
        <sz val="12"/>
        <color theme="1"/>
        <rFont val="Calibri"/>
        <family val="2"/>
        <scheme val="minor"/>
      </rPr>
      <t xml:space="preserve">el </t>
    </r>
    <r>
      <rPr>
        <sz val="12"/>
        <color theme="1"/>
        <rFont val="Calibri"/>
        <family val="2"/>
        <scheme val="minor"/>
      </rPr>
      <t>(mW)</t>
    </r>
  </si>
  <si>
    <t>Ps =</t>
  </si>
  <si>
    <r>
      <t>W.m</t>
    </r>
    <r>
      <rPr>
        <b/>
        <vertAlign val="superscript"/>
        <sz val="11"/>
        <rFont val="Calibri"/>
        <family val="2"/>
        <scheme val="minor"/>
      </rPr>
      <t>-2</t>
    </r>
  </si>
  <si>
    <t>S =</t>
  </si>
  <si>
    <r>
      <t>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</si>
  <si>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P</t>
    </r>
    <r>
      <rPr>
        <b/>
        <vertAlign val="subscript"/>
        <sz val="14"/>
        <rFont val="Times New Roman"/>
        <family val="1"/>
      </rPr>
      <t>lum</t>
    </r>
    <r>
      <rPr>
        <b/>
        <sz val="14"/>
        <rFont val="Times New Roman"/>
        <family val="1"/>
      </rPr>
      <t xml:space="preserve"> =</t>
    </r>
  </si>
  <si>
    <t>η</t>
  </si>
  <si>
    <t>au maximum de puissance on lit :</t>
  </si>
  <si>
    <t xml:space="preserve">η = </t>
  </si>
  <si>
    <t>incertitude sur la valeur du rendement</t>
  </si>
  <si>
    <r>
      <t>W.m</t>
    </r>
    <r>
      <rPr>
        <b/>
        <vertAlign val="superscript"/>
        <sz val="12"/>
        <color rgb="FF002060"/>
        <rFont val="Calibri"/>
        <family val="2"/>
        <scheme val="minor"/>
      </rPr>
      <t>-2</t>
    </r>
  </si>
  <si>
    <t xml:space="preserve">    </t>
  </si>
  <si>
    <r>
      <t>P</t>
    </r>
    <r>
      <rPr>
        <b/>
        <vertAlign val="subscript"/>
        <sz val="14"/>
        <color theme="1"/>
        <rFont val="Calibri"/>
        <family val="2"/>
        <scheme val="minor"/>
      </rPr>
      <t>max</t>
    </r>
    <r>
      <rPr>
        <b/>
        <sz val="14"/>
        <color theme="1"/>
        <rFont val="Calibri"/>
        <family val="2"/>
        <scheme val="minor"/>
      </rPr>
      <t xml:space="preserve"> =</t>
    </r>
  </si>
  <si>
    <t xml:space="preserve">                        </t>
  </si>
  <si>
    <t>mW</t>
  </si>
  <si>
    <r>
      <t xml:space="preserve"> m</t>
    </r>
    <r>
      <rPr>
        <b/>
        <vertAlign val="superscript"/>
        <sz val="12"/>
        <color rgb="FF002060"/>
        <rFont val="Calibri"/>
        <family val="2"/>
      </rPr>
      <t>2</t>
    </r>
  </si>
  <si>
    <t xml:space="preserve">±  </t>
  </si>
  <si>
    <r>
      <rPr>
        <b/>
        <sz val="16"/>
        <color rgb="FF002060"/>
        <rFont val="Calibri"/>
        <family val="2"/>
      </rPr>
      <t>η</t>
    </r>
    <r>
      <rPr>
        <b/>
        <sz val="12"/>
        <color rgb="FF002060"/>
        <rFont val="Calibri"/>
        <family val="2"/>
      </rPr>
      <t xml:space="preserve">  = </t>
    </r>
  </si>
  <si>
    <t xml:space="preserve"> </t>
  </si>
  <si>
    <t>TP panneau solaire</t>
  </si>
  <si>
    <t>Critère de compatibilité</t>
  </si>
  <si>
    <r>
      <rPr>
        <b/>
        <sz val="14"/>
        <color rgb="FF003300"/>
        <rFont val="Calibri"/>
        <family val="2"/>
        <scheme val="minor"/>
      </rPr>
      <t>X</t>
    </r>
    <r>
      <rPr>
        <b/>
        <sz val="9"/>
        <color rgb="FF003300"/>
        <rFont val="Calibri"/>
        <family val="2"/>
        <scheme val="minor"/>
      </rPr>
      <t>mes</t>
    </r>
    <r>
      <rPr>
        <b/>
        <sz val="11"/>
        <color rgb="FF003300"/>
        <rFont val="Calibri"/>
        <family val="2"/>
        <scheme val="minor"/>
      </rPr>
      <t xml:space="preserve"> (= η)</t>
    </r>
    <r>
      <rPr>
        <sz val="11"/>
        <rFont val="Calibri"/>
        <family val="2"/>
        <scheme val="minor"/>
      </rPr>
      <t xml:space="preserve">  =</t>
    </r>
  </si>
  <si>
    <r>
      <rPr>
        <b/>
        <sz val="14"/>
        <color rgb="FF003300"/>
        <rFont val="Calibri"/>
        <family val="2"/>
        <scheme val="minor"/>
      </rPr>
      <t xml:space="preserve">         X</t>
    </r>
    <r>
      <rPr>
        <b/>
        <sz val="9"/>
        <color rgb="FF003300"/>
        <rFont val="Calibri"/>
        <family val="2"/>
        <scheme val="minor"/>
      </rPr>
      <t>ref</t>
    </r>
    <r>
      <rPr>
        <sz val="11"/>
        <rFont val="Calibri"/>
        <family val="2"/>
        <scheme val="minor"/>
      </rPr>
      <t xml:space="preserve">  =</t>
    </r>
  </si>
  <si>
    <t>Remplir uniquement les cases rouges</t>
  </si>
  <si>
    <t>X</t>
  </si>
  <si>
    <t xml:space="preserve">X = </t>
  </si>
  <si>
    <r>
      <rPr>
        <b/>
        <sz val="16"/>
        <color rgb="FF002060"/>
        <rFont val="Calibri"/>
        <family val="2"/>
      </rPr>
      <t>X</t>
    </r>
    <r>
      <rPr>
        <b/>
        <sz val="12"/>
        <color rgb="FF002060"/>
        <rFont val="Calibri"/>
        <family val="2"/>
      </rPr>
      <t xml:space="preserve">  = </t>
    </r>
  </si>
  <si>
    <r>
      <rPr>
        <b/>
        <sz val="14"/>
        <color rgb="FF003300"/>
        <rFont val="Calibri"/>
        <family val="2"/>
        <scheme val="minor"/>
      </rPr>
      <t xml:space="preserve">       X</t>
    </r>
    <r>
      <rPr>
        <b/>
        <sz val="9"/>
        <color rgb="FF003300"/>
        <rFont val="Calibri"/>
        <family val="2"/>
        <scheme val="minor"/>
      </rPr>
      <t>mes</t>
    </r>
    <r>
      <rPr>
        <b/>
        <sz val="11"/>
        <color rgb="FF0033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=</t>
    </r>
  </si>
  <si>
    <r>
      <t xml:space="preserve">Valeur de </t>
    </r>
    <r>
      <rPr>
        <b/>
        <sz val="14"/>
        <color rgb="FF002060"/>
        <rFont val="Calibri"/>
        <family val="2"/>
      </rPr>
      <t>η cohérente avec celle du tableau</t>
    </r>
  </si>
  <si>
    <t xml:space="preserve">u(S) = </t>
  </si>
  <si>
    <t xml:space="preserve">u(Ps) =  </t>
  </si>
  <si>
    <t xml:space="preserve">u(η)  = </t>
  </si>
  <si>
    <r>
      <t>2 u(X</t>
    </r>
    <r>
      <rPr>
        <b/>
        <sz val="9"/>
        <color theme="1"/>
        <rFont val="Calibri"/>
        <family val="2"/>
        <scheme val="minor"/>
      </rPr>
      <t>mes</t>
    </r>
    <r>
      <rPr>
        <b/>
        <sz val="12"/>
        <color theme="1"/>
        <rFont val="Calibri"/>
        <family val="2"/>
        <scheme val="minor"/>
      </rPr>
      <t xml:space="preserve"> )=</t>
    </r>
  </si>
  <si>
    <t xml:space="preserve">2 u(η)   = </t>
  </si>
  <si>
    <r>
      <t xml:space="preserve">    u(P</t>
    </r>
    <r>
      <rPr>
        <b/>
        <vertAlign val="subscript"/>
        <sz val="12"/>
        <color rgb="FF002060"/>
        <rFont val="Calibri"/>
        <family val="2"/>
        <scheme val="minor"/>
      </rPr>
      <t>max</t>
    </r>
    <r>
      <rPr>
        <b/>
        <sz val="12"/>
        <color rgb="FF002060"/>
        <rFont val="Calibri"/>
        <family val="2"/>
        <scheme val="minor"/>
      </rPr>
      <t>)=</t>
    </r>
  </si>
  <si>
    <r>
      <t xml:space="preserve">  u(P</t>
    </r>
    <r>
      <rPr>
        <b/>
        <vertAlign val="subscript"/>
        <sz val="12"/>
        <color rgb="FF002060"/>
        <rFont val="Calibri"/>
        <family val="2"/>
        <scheme val="minor"/>
      </rPr>
      <t>max</t>
    </r>
    <r>
      <rPr>
        <b/>
        <sz val="12"/>
        <color rgb="FF002060"/>
        <rFont val="Calibri"/>
        <family val="2"/>
        <scheme val="minor"/>
      </rPr>
      <t>)  =</t>
    </r>
  </si>
  <si>
    <t xml:space="preserve">u(X)  = </t>
  </si>
  <si>
    <t>2u(Xmes ) =</t>
  </si>
  <si>
    <t xml:space="preserve">u(Ps)  =  </t>
  </si>
  <si>
    <r>
      <t>2u(X</t>
    </r>
    <r>
      <rPr>
        <b/>
        <sz val="9"/>
        <color theme="1"/>
        <rFont val="Calibri"/>
        <family val="2"/>
        <scheme val="minor"/>
      </rPr>
      <t>mes</t>
    </r>
    <r>
      <rPr>
        <b/>
        <sz val="12"/>
        <color theme="1"/>
        <rFont val="Calibri"/>
        <family val="2"/>
        <scheme val="minor"/>
      </rPr>
      <t xml:space="preserve"> ) =</t>
    </r>
  </si>
  <si>
    <r>
      <t xml:space="preserve">   u(P</t>
    </r>
    <r>
      <rPr>
        <b/>
        <vertAlign val="subscript"/>
        <sz val="12"/>
        <color rgb="FF002060"/>
        <rFont val="Calibri"/>
        <family val="2"/>
        <scheme val="minor"/>
      </rPr>
      <t>max</t>
    </r>
    <r>
      <rPr>
        <b/>
        <sz val="12"/>
        <color rgb="FF002060"/>
        <rFont val="Calibri"/>
        <family val="2"/>
        <scheme val="minor"/>
      </rPr>
      <t>) =</t>
    </r>
  </si>
  <si>
    <t xml:space="preserve">2 u(η)   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</si>
</sst>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0.000"/>
    <numFmt numFmtId="166" formatCode="0.0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3300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4"/>
      <color rgb="FF002060"/>
      <name val="Times New Roman"/>
      <family val="1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5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2060"/>
      <name val="Calibri"/>
      <family val="2"/>
    </font>
    <font>
      <b/>
      <vertAlign val="superscript"/>
      <sz val="12"/>
      <color rgb="FF002060"/>
      <name val="Calibri"/>
      <family val="2"/>
    </font>
    <font>
      <b/>
      <vertAlign val="superscript"/>
      <sz val="12"/>
      <color rgb="FF002060"/>
      <name val="Calibri"/>
      <family val="2"/>
      <scheme val="minor"/>
    </font>
    <font>
      <b/>
      <vertAlign val="subscript"/>
      <sz val="12"/>
      <color rgb="FF002060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6"/>
      <color rgb="FF002060"/>
      <name val="Calibri"/>
      <family val="2"/>
    </font>
    <font>
      <b/>
      <sz val="14"/>
      <color rgb="FF003300"/>
      <name val="Calibri"/>
      <family val="2"/>
      <scheme val="minor"/>
    </font>
    <font>
      <b/>
      <sz val="9"/>
      <color rgb="FF003300"/>
      <name val="Calibri"/>
      <family val="2"/>
      <scheme val="minor"/>
    </font>
    <font>
      <b/>
      <sz val="11"/>
      <color rgb="FF0033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2"/>
      <name val="Calibri"/>
      <family val="2"/>
    </font>
    <font>
      <b/>
      <sz val="14"/>
      <color rgb="FF00206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horizontal="right"/>
    </xf>
    <xf numFmtId="0" fontId="9" fillId="2" borderId="0" xfId="0" applyFont="1" applyFill="1"/>
    <xf numFmtId="0" fontId="11" fillId="0" borderId="0" xfId="0" applyFont="1" applyAlignment="1">
      <alignment vertical="center"/>
    </xf>
    <xf numFmtId="0" fontId="8" fillId="6" borderId="0" xfId="0" applyFont="1" applyFill="1"/>
    <xf numFmtId="2" fontId="1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7" borderId="0" xfId="0" applyFont="1" applyFill="1" applyAlignment="1">
      <alignment horizontal="right"/>
    </xf>
    <xf numFmtId="0" fontId="12" fillId="7" borderId="0" xfId="0" applyFont="1" applyFill="1"/>
    <xf numFmtId="2" fontId="17" fillId="0" borderId="1" xfId="0" applyNumberFormat="1" applyFont="1" applyBorder="1" applyAlignment="1">
      <alignment horizontal="center"/>
    </xf>
    <xf numFmtId="0" fontId="0" fillId="0" borderId="0" xfId="0" applyBorder="1"/>
    <xf numFmtId="0" fontId="20" fillId="0" borderId="0" xfId="0" applyFont="1" applyBorder="1" applyAlignment="1">
      <alignment vertical="center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4" fillId="6" borderId="0" xfId="0" applyFont="1" applyFill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20" fillId="0" borderId="5" xfId="0" applyFont="1" applyBorder="1" applyAlignment="1">
      <alignment horizontal="right" vertical="center"/>
    </xf>
    <xf numFmtId="0" fontId="19" fillId="0" borderId="5" xfId="0" applyFont="1" applyBorder="1"/>
    <xf numFmtId="0" fontId="19" fillId="0" borderId="5" xfId="0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0" xfId="1" applyFont="1" applyAlignment="1">
      <alignment vertical="center"/>
    </xf>
    <xf numFmtId="11" fontId="20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left"/>
    </xf>
    <xf numFmtId="0" fontId="20" fillId="6" borderId="5" xfId="0" applyFont="1" applyFill="1" applyBorder="1" applyAlignment="1">
      <alignment horizontal="right"/>
    </xf>
    <xf numFmtId="165" fontId="18" fillId="6" borderId="0" xfId="0" applyNumberFormat="1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165" fontId="18" fillId="6" borderId="6" xfId="0" applyNumberFormat="1" applyFont="1" applyFill="1" applyBorder="1" applyAlignment="1">
      <alignment horizontal="left"/>
    </xf>
    <xf numFmtId="0" fontId="0" fillId="0" borderId="13" xfId="0" applyFill="1" applyBorder="1"/>
    <xf numFmtId="0" fontId="0" fillId="0" borderId="0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12" fillId="4" borderId="13" xfId="0" applyFont="1" applyFill="1" applyBorder="1" applyAlignment="1">
      <alignment horizontal="right"/>
    </xf>
    <xf numFmtId="0" fontId="12" fillId="4" borderId="14" xfId="0" applyFont="1" applyFill="1" applyBorder="1"/>
    <xf numFmtId="0" fontId="11" fillId="3" borderId="13" xfId="0" applyFont="1" applyFill="1" applyBorder="1" applyAlignment="1">
      <alignment horizontal="right"/>
    </xf>
    <xf numFmtId="2" fontId="18" fillId="3" borderId="0" xfId="0" applyNumberFormat="1" applyFont="1" applyFill="1" applyBorder="1" applyAlignment="1">
      <alignment horizontal="center"/>
    </xf>
    <xf numFmtId="11" fontId="12" fillId="7" borderId="18" xfId="0" applyNumberFormat="1" applyFont="1" applyFill="1" applyBorder="1"/>
    <xf numFmtId="166" fontId="14" fillId="6" borderId="18" xfId="0" applyNumberFormat="1" applyFont="1" applyFill="1" applyBorder="1" applyAlignment="1">
      <alignment horizontal="center"/>
    </xf>
    <xf numFmtId="2" fontId="12" fillId="4" borderId="18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2" fontId="18" fillId="0" borderId="0" xfId="2" applyNumberFormat="1" applyFont="1" applyBorder="1" applyAlignment="1">
      <alignment horizontal="left"/>
    </xf>
    <xf numFmtId="0" fontId="7" fillId="0" borderId="0" xfId="0" applyFont="1" applyBorder="1"/>
    <xf numFmtId="0" fontId="0" fillId="0" borderId="23" xfId="0" applyBorder="1"/>
    <xf numFmtId="0" fontId="0" fillId="0" borderId="24" xfId="0" applyBorder="1"/>
    <xf numFmtId="0" fontId="3" fillId="0" borderId="23" xfId="0" applyFont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1" fontId="18" fillId="6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9" fillId="2" borderId="0" xfId="0" applyFont="1" applyFill="1" applyBorder="1"/>
    <xf numFmtId="0" fontId="8" fillId="2" borderId="18" xfId="0" applyFont="1" applyFill="1" applyBorder="1" applyAlignment="1">
      <alignment horizontal="center"/>
    </xf>
    <xf numFmtId="2" fontId="18" fillId="0" borderId="18" xfId="2" applyNumberFormat="1" applyFont="1" applyBorder="1" applyAlignment="1">
      <alignment horizontal="left"/>
    </xf>
    <xf numFmtId="2" fontId="16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0" fillId="8" borderId="0" xfId="0" applyFont="1" applyFill="1" applyAlignment="1">
      <alignment horizont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1" fillId="9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3300"/>
      <color rgb="FF66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4" workbookViewId="0">
      <selection activeCell="O23" sqref="O23"/>
    </sheetView>
  </sheetViews>
  <sheetFormatPr baseColWidth="10" defaultRowHeight="15" x14ac:dyDescent="0.25"/>
  <sheetData>
    <row r="1" spans="1:11" ht="21" x14ac:dyDescent="0.35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62" customFormat="1" ht="21" x14ac:dyDescent="0.3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62" customFormat="1" ht="23.25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9.5" thickBot="1" x14ac:dyDescent="0.35">
      <c r="A4" s="4"/>
      <c r="B4" s="15"/>
      <c r="F4" s="15"/>
    </row>
    <row r="5" spans="1:11" ht="23.25" thickTop="1" thickBot="1" x14ac:dyDescent="0.4">
      <c r="A5" s="6" t="s">
        <v>3</v>
      </c>
      <c r="B5" s="64"/>
      <c r="C5" s="63" t="s">
        <v>4</v>
      </c>
      <c r="E5" s="12" t="s">
        <v>5</v>
      </c>
      <c r="F5" s="47"/>
      <c r="G5" s="13" t="s">
        <v>6</v>
      </c>
      <c r="I5" s="20" t="s">
        <v>7</v>
      </c>
      <c r="J5" s="48"/>
      <c r="K5" s="9" t="s">
        <v>16</v>
      </c>
    </row>
    <row r="6" spans="1:11" ht="19.5" thickTop="1" x14ac:dyDescent="0.25">
      <c r="E6" s="8"/>
    </row>
    <row r="8" spans="1:11" ht="21.75" thickBot="1" x14ac:dyDescent="0.4">
      <c r="A8" s="67" t="s">
        <v>0</v>
      </c>
      <c r="B8" s="67" t="s">
        <v>1</v>
      </c>
      <c r="C8" s="1" t="s">
        <v>2</v>
      </c>
      <c r="D8" s="11" t="s">
        <v>26</v>
      </c>
    </row>
    <row r="9" spans="1:11" ht="21" thickTop="1" thickBot="1" x14ac:dyDescent="0.35">
      <c r="A9" s="69">
        <v>0</v>
      </c>
      <c r="B9" s="68" t="s">
        <v>20</v>
      </c>
      <c r="C9" s="66" t="e">
        <f>A9*B9</f>
        <v>#VALUE!</v>
      </c>
      <c r="D9" s="14" t="e">
        <f>C9/J$5</f>
        <v>#VALUE!</v>
      </c>
      <c r="F9" s="71" t="s">
        <v>9</v>
      </c>
      <c r="G9" s="72"/>
      <c r="H9" s="73"/>
    </row>
    <row r="10" spans="1:11" ht="21.75" thickTop="1" thickBot="1" x14ac:dyDescent="0.4">
      <c r="A10" s="68"/>
      <c r="B10" s="68"/>
      <c r="C10" s="66">
        <f t="shared" ref="C10:C23" si="0">A10*B10</f>
        <v>0</v>
      </c>
      <c r="D10" s="14" t="e">
        <f t="shared" ref="D10:D23" si="1">C10/J$5</f>
        <v>#DIV/0!</v>
      </c>
      <c r="F10" s="43" t="s">
        <v>14</v>
      </c>
      <c r="G10" s="49"/>
      <c r="H10" s="44" t="s">
        <v>16</v>
      </c>
    </row>
    <row r="11" spans="1:11" ht="21" thickTop="1" thickBot="1" x14ac:dyDescent="0.35">
      <c r="A11" s="68"/>
      <c r="B11" s="68"/>
      <c r="C11" s="66">
        <f t="shared" si="0"/>
        <v>0</v>
      </c>
      <c r="D11" s="14" t="e">
        <f t="shared" si="1"/>
        <v>#DIV/0!</v>
      </c>
      <c r="F11" s="37"/>
      <c r="G11" s="38"/>
      <c r="H11" s="39"/>
    </row>
    <row r="12" spans="1:11" ht="21" thickTop="1" thickBot="1" x14ac:dyDescent="0.35">
      <c r="A12" s="68"/>
      <c r="B12" s="68"/>
      <c r="C12" s="66">
        <f t="shared" si="0"/>
        <v>0</v>
      </c>
      <c r="D12" s="14" t="e">
        <f t="shared" si="1"/>
        <v>#DIV/0!</v>
      </c>
      <c r="F12" s="45" t="s">
        <v>27</v>
      </c>
      <c r="G12" s="46" t="e">
        <f>G10/J5</f>
        <v>#DIV/0!</v>
      </c>
      <c r="H12" s="39"/>
    </row>
    <row r="13" spans="1:11" ht="21" thickTop="1" thickBot="1" x14ac:dyDescent="0.35">
      <c r="A13" s="68"/>
      <c r="B13" s="68"/>
      <c r="C13" s="66">
        <f t="shared" si="0"/>
        <v>0</v>
      </c>
      <c r="D13" s="14" t="e">
        <f t="shared" si="1"/>
        <v>#DIV/0!</v>
      </c>
      <c r="F13" s="40"/>
      <c r="G13" s="41"/>
      <c r="H13" s="42"/>
    </row>
    <row r="14" spans="1:11" ht="21" thickTop="1" thickBot="1" x14ac:dyDescent="0.35">
      <c r="A14" s="68"/>
      <c r="B14" s="68"/>
      <c r="C14" s="66">
        <f t="shared" si="0"/>
        <v>0</v>
      </c>
      <c r="D14" s="14" t="e">
        <f t="shared" si="1"/>
        <v>#DIV/0!</v>
      </c>
    </row>
    <row r="15" spans="1:11" ht="21" thickTop="1" thickBot="1" x14ac:dyDescent="0.35">
      <c r="A15" s="68"/>
      <c r="B15" s="68"/>
      <c r="C15" s="66">
        <f t="shared" si="0"/>
        <v>0</v>
      </c>
      <c r="D15" s="14" t="e">
        <f t="shared" si="1"/>
        <v>#DIV/0!</v>
      </c>
    </row>
    <row r="16" spans="1:11" ht="21" thickTop="1" thickBot="1" x14ac:dyDescent="0.35">
      <c r="A16" s="68"/>
      <c r="B16" s="68"/>
      <c r="C16" s="66">
        <f t="shared" si="0"/>
        <v>0</v>
      </c>
      <c r="D16" s="14" t="e">
        <f t="shared" si="1"/>
        <v>#DIV/0!</v>
      </c>
      <c r="K16" t="s">
        <v>15</v>
      </c>
    </row>
    <row r="17" spans="1:15" ht="21" thickTop="1" thickBot="1" x14ac:dyDescent="0.35">
      <c r="A17" s="68"/>
      <c r="B17" s="68"/>
      <c r="C17" s="66">
        <f t="shared" si="0"/>
        <v>0</v>
      </c>
      <c r="D17" s="14" t="e">
        <f t="shared" si="1"/>
        <v>#DIV/0!</v>
      </c>
      <c r="F17" s="74" t="s">
        <v>11</v>
      </c>
      <c r="G17" s="75"/>
      <c r="H17" s="75"/>
      <c r="I17" s="76"/>
      <c r="L17" s="78" t="s">
        <v>22</v>
      </c>
      <c r="M17" s="79"/>
      <c r="N17" s="79"/>
      <c r="O17" s="80"/>
    </row>
    <row r="18" spans="1:15" ht="21" thickTop="1" thickBot="1" x14ac:dyDescent="0.35">
      <c r="A18" s="68"/>
      <c r="B18" s="68"/>
      <c r="C18" s="66">
        <f t="shared" si="0"/>
        <v>0</v>
      </c>
      <c r="D18" s="14" t="e">
        <f t="shared" si="1"/>
        <v>#DIV/0!</v>
      </c>
      <c r="F18" s="21"/>
      <c r="G18" s="15"/>
      <c r="H18" s="15"/>
      <c r="I18" s="22"/>
      <c r="L18" s="53"/>
      <c r="M18" s="15"/>
      <c r="N18" s="15"/>
      <c r="O18" s="54"/>
    </row>
    <row r="19" spans="1:15" ht="21" thickTop="1" thickBot="1" x14ac:dyDescent="0.35">
      <c r="A19" s="68"/>
      <c r="B19" s="68"/>
      <c r="C19" s="66">
        <f t="shared" si="0"/>
        <v>0</v>
      </c>
      <c r="D19" s="14" t="e">
        <f t="shared" si="1"/>
        <v>#DIV/0!</v>
      </c>
      <c r="F19" s="23" t="s">
        <v>31</v>
      </c>
      <c r="G19" s="31">
        <v>3.0000000000000001E-5</v>
      </c>
      <c r="H19" s="16" t="s">
        <v>17</v>
      </c>
      <c r="I19" s="22"/>
      <c r="J19" s="30"/>
      <c r="K19" s="5"/>
      <c r="L19" s="53"/>
      <c r="M19" s="52" t="s">
        <v>29</v>
      </c>
      <c r="N19" s="32" t="e">
        <f>G25</f>
        <v>#DIV/0!</v>
      </c>
      <c r="O19" s="54"/>
    </row>
    <row r="20" spans="1:15" ht="21.75" thickTop="1" thickBot="1" x14ac:dyDescent="0.4">
      <c r="A20" s="68"/>
      <c r="B20" s="68"/>
      <c r="C20" s="66">
        <f t="shared" si="0"/>
        <v>0</v>
      </c>
      <c r="D20" s="14" t="e">
        <f t="shared" si="1"/>
        <v>#DIV/0!</v>
      </c>
      <c r="F20" s="24" t="s">
        <v>37</v>
      </c>
      <c r="G20" s="18">
        <v>6.0000000000000001E-3</v>
      </c>
      <c r="H20" s="19" t="s">
        <v>16</v>
      </c>
      <c r="I20" s="22"/>
      <c r="J20" s="30"/>
      <c r="L20" s="53"/>
      <c r="M20" s="15"/>
      <c r="N20" s="15"/>
      <c r="O20" s="54"/>
    </row>
    <row r="21" spans="1:15" ht="21" thickTop="1" thickBot="1" x14ac:dyDescent="0.35">
      <c r="A21" s="68"/>
      <c r="B21" s="68"/>
      <c r="C21" s="66">
        <f t="shared" si="0"/>
        <v>0</v>
      </c>
      <c r="D21" s="14" t="e">
        <f t="shared" si="1"/>
        <v>#DIV/0!</v>
      </c>
      <c r="F21" s="25" t="s">
        <v>40</v>
      </c>
      <c r="G21" s="18">
        <v>0.2</v>
      </c>
      <c r="H21" s="17" t="s">
        <v>12</v>
      </c>
      <c r="I21" s="22"/>
      <c r="K21" t="s">
        <v>13</v>
      </c>
      <c r="L21" s="53"/>
      <c r="M21" s="52" t="s">
        <v>24</v>
      </c>
      <c r="N21" s="65" t="s">
        <v>20</v>
      </c>
      <c r="O21" s="54"/>
    </row>
    <row r="22" spans="1:15" ht="21" thickTop="1" thickBot="1" x14ac:dyDescent="0.35">
      <c r="A22" s="68"/>
      <c r="B22" s="68"/>
      <c r="C22" s="66">
        <f t="shared" si="0"/>
        <v>0</v>
      </c>
      <c r="D22" s="14" t="e">
        <f t="shared" si="1"/>
        <v>#DIV/0!</v>
      </c>
      <c r="F22" s="21"/>
      <c r="G22" s="15"/>
      <c r="H22" s="15"/>
      <c r="I22" s="22"/>
      <c r="L22" s="53"/>
      <c r="M22" s="15"/>
      <c r="N22" s="15"/>
      <c r="O22" s="54"/>
    </row>
    <row r="23" spans="1:15" ht="21" thickTop="1" thickBot="1" x14ac:dyDescent="0.35">
      <c r="A23" s="68"/>
      <c r="B23" s="69">
        <v>0</v>
      </c>
      <c r="C23" s="66">
        <f t="shared" si="0"/>
        <v>0</v>
      </c>
      <c r="D23" s="14" t="e">
        <f t="shared" si="1"/>
        <v>#DIV/0!</v>
      </c>
      <c r="F23" s="26" t="s">
        <v>38</v>
      </c>
      <c r="G23" s="32" t="e">
        <f>G12*SQRT((G20/G10)^2+(G21/B5)^2+(G19/F5)^2)</f>
        <v>#DIV/0!</v>
      </c>
      <c r="H23" s="15"/>
      <c r="I23" s="22"/>
      <c r="L23" s="55"/>
      <c r="M23" s="70" t="s">
        <v>39</v>
      </c>
      <c r="N23" s="32" t="e">
        <f>2*G23</f>
        <v>#DIV/0!</v>
      </c>
      <c r="O23" s="54"/>
    </row>
    <row r="24" spans="1:15" ht="15.75" thickTop="1" x14ac:dyDescent="0.25">
      <c r="F24" s="21"/>
      <c r="G24" s="15"/>
      <c r="H24" s="15"/>
      <c r="I24" s="22"/>
      <c r="L24" s="53"/>
      <c r="M24" s="15"/>
      <c r="N24" s="15"/>
      <c r="O24" s="54"/>
    </row>
    <row r="25" spans="1:15" ht="21" x14ac:dyDescent="0.35">
      <c r="F25" s="33" t="s">
        <v>28</v>
      </c>
      <c r="G25" s="34" t="e">
        <f>G12</f>
        <v>#DIV/0!</v>
      </c>
      <c r="H25" s="35" t="s">
        <v>18</v>
      </c>
      <c r="I25" s="36" t="e">
        <f>G23</f>
        <v>#DIV/0!</v>
      </c>
      <c r="L25" s="70"/>
      <c r="M25" s="32"/>
      <c r="N25" s="59"/>
      <c r="O25" s="54"/>
    </row>
    <row r="26" spans="1:15" x14ac:dyDescent="0.25">
      <c r="F26" s="21"/>
      <c r="G26" s="15"/>
      <c r="H26" s="15"/>
      <c r="I26" s="22"/>
      <c r="L26" s="53"/>
      <c r="M26" s="15"/>
      <c r="N26" s="15"/>
      <c r="O26" s="54"/>
    </row>
    <row r="27" spans="1:15" ht="15.75" thickBot="1" x14ac:dyDescent="0.3">
      <c r="F27" s="27"/>
      <c r="G27" s="28"/>
      <c r="H27" s="28"/>
      <c r="I27" s="29"/>
      <c r="L27" s="56"/>
      <c r="M27" s="57"/>
      <c r="N27" s="57"/>
      <c r="O27" s="58"/>
    </row>
  </sheetData>
  <mergeCells count="5">
    <mergeCell ref="F9:H9"/>
    <mergeCell ref="F17:I17"/>
    <mergeCell ref="A1:K1"/>
    <mergeCell ref="L17:O17"/>
    <mergeCell ref="A3:K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7" workbookViewId="0">
      <selection activeCell="H25" sqref="H25"/>
    </sheetView>
  </sheetViews>
  <sheetFormatPr baseColWidth="10" defaultRowHeight="15" x14ac:dyDescent="0.25"/>
  <sheetData>
    <row r="1" spans="1:11" ht="21" x14ac:dyDescent="0.35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62" customFormat="1" ht="21" x14ac:dyDescent="0.3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62" customFormat="1" ht="23.25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9.5" thickBot="1" x14ac:dyDescent="0.35">
      <c r="A4" s="4"/>
      <c r="B4" s="15"/>
      <c r="F4" s="15"/>
    </row>
    <row r="5" spans="1:11" ht="23.25" thickTop="1" thickBot="1" x14ac:dyDescent="0.4">
      <c r="A5" s="6" t="s">
        <v>3</v>
      </c>
      <c r="B5" s="64"/>
      <c r="C5" s="63" t="s">
        <v>4</v>
      </c>
      <c r="E5" s="12" t="s">
        <v>5</v>
      </c>
      <c r="F5" s="47"/>
      <c r="G5" s="13" t="s">
        <v>6</v>
      </c>
      <c r="I5" s="20" t="s">
        <v>7</v>
      </c>
      <c r="J5" s="48"/>
      <c r="K5" s="9" t="s">
        <v>16</v>
      </c>
    </row>
    <row r="6" spans="1:11" ht="19.5" thickTop="1" x14ac:dyDescent="0.25">
      <c r="E6" s="8"/>
    </row>
    <row r="8" spans="1:11" ht="21.75" thickBot="1" x14ac:dyDescent="0.4">
      <c r="A8" s="67" t="s">
        <v>0</v>
      </c>
      <c r="B8" s="67" t="s">
        <v>1</v>
      </c>
      <c r="C8" s="1" t="s">
        <v>2</v>
      </c>
      <c r="D8" s="11" t="s">
        <v>8</v>
      </c>
    </row>
    <row r="9" spans="1:11" ht="21" thickTop="1" thickBot="1" x14ac:dyDescent="0.35">
      <c r="A9" s="69">
        <v>0</v>
      </c>
      <c r="B9" s="68" t="s">
        <v>20</v>
      </c>
      <c r="C9" s="66" t="e">
        <f>A9*B9</f>
        <v>#VALUE!</v>
      </c>
      <c r="D9" s="14" t="e">
        <f>C9/J$5</f>
        <v>#VALUE!</v>
      </c>
      <c r="F9" s="71" t="s">
        <v>9</v>
      </c>
      <c r="G9" s="72"/>
      <c r="H9" s="73"/>
    </row>
    <row r="10" spans="1:11" ht="21.75" thickTop="1" thickBot="1" x14ac:dyDescent="0.4">
      <c r="A10" s="68"/>
      <c r="B10" s="68"/>
      <c r="C10" s="66">
        <f t="shared" ref="C10:C23" si="0">A10*B10</f>
        <v>0</v>
      </c>
      <c r="D10" s="14" t="e">
        <f t="shared" ref="D10:D23" si="1">C10/J$5</f>
        <v>#DIV/0!</v>
      </c>
      <c r="F10" s="43" t="s">
        <v>14</v>
      </c>
      <c r="G10" s="49"/>
      <c r="H10" s="44" t="s">
        <v>16</v>
      </c>
    </row>
    <row r="11" spans="1:11" ht="21" thickTop="1" thickBot="1" x14ac:dyDescent="0.35">
      <c r="A11" s="68"/>
      <c r="B11" s="68"/>
      <c r="C11" s="66">
        <f t="shared" si="0"/>
        <v>0</v>
      </c>
      <c r="D11" s="14" t="e">
        <f t="shared" si="1"/>
        <v>#DIV/0!</v>
      </c>
      <c r="F11" s="37"/>
      <c r="G11" s="38"/>
      <c r="H11" s="39"/>
    </row>
    <row r="12" spans="1:11" ht="21" thickTop="1" thickBot="1" x14ac:dyDescent="0.35">
      <c r="A12" s="68"/>
      <c r="B12" s="68"/>
      <c r="C12" s="66">
        <f t="shared" si="0"/>
        <v>0</v>
      </c>
      <c r="D12" s="14" t="e">
        <f t="shared" si="1"/>
        <v>#DIV/0!</v>
      </c>
      <c r="F12" s="45" t="s">
        <v>10</v>
      </c>
      <c r="G12" s="46" t="e">
        <f>G10/J5</f>
        <v>#DIV/0!</v>
      </c>
      <c r="H12" s="39"/>
    </row>
    <row r="13" spans="1:11" ht="21" thickTop="1" thickBot="1" x14ac:dyDescent="0.35">
      <c r="A13" s="68"/>
      <c r="B13" s="68"/>
      <c r="C13" s="66">
        <f t="shared" si="0"/>
        <v>0</v>
      </c>
      <c r="D13" s="14" t="e">
        <f t="shared" si="1"/>
        <v>#DIV/0!</v>
      </c>
      <c r="F13" s="40"/>
      <c r="G13" s="41"/>
      <c r="H13" s="42"/>
    </row>
    <row r="14" spans="1:11" ht="21" thickTop="1" thickBot="1" x14ac:dyDescent="0.35">
      <c r="A14" s="68"/>
      <c r="B14" s="68"/>
      <c r="C14" s="66">
        <f t="shared" si="0"/>
        <v>0</v>
      </c>
      <c r="D14" s="14" t="e">
        <f t="shared" si="1"/>
        <v>#DIV/0!</v>
      </c>
    </row>
    <row r="15" spans="1:11" ht="21" thickTop="1" thickBot="1" x14ac:dyDescent="0.35">
      <c r="A15" s="68"/>
      <c r="B15" s="68"/>
      <c r="C15" s="66">
        <f t="shared" si="0"/>
        <v>0</v>
      </c>
      <c r="D15" s="14" t="e">
        <f t="shared" si="1"/>
        <v>#DIV/0!</v>
      </c>
    </row>
    <row r="16" spans="1:11" ht="21" thickTop="1" thickBot="1" x14ac:dyDescent="0.35">
      <c r="A16" s="68"/>
      <c r="B16" s="68"/>
      <c r="C16" s="66">
        <f t="shared" si="0"/>
        <v>0</v>
      </c>
      <c r="D16" s="14" t="e">
        <f t="shared" si="1"/>
        <v>#DIV/0!</v>
      </c>
      <c r="K16" t="s">
        <v>15</v>
      </c>
    </row>
    <row r="17" spans="1:15" ht="21" thickTop="1" thickBot="1" x14ac:dyDescent="0.35">
      <c r="A17" s="68"/>
      <c r="B17" s="68"/>
      <c r="C17" s="66">
        <f t="shared" si="0"/>
        <v>0</v>
      </c>
      <c r="D17" s="14" t="e">
        <f t="shared" si="1"/>
        <v>#DIV/0!</v>
      </c>
      <c r="F17" s="74" t="s">
        <v>11</v>
      </c>
      <c r="G17" s="75"/>
      <c r="H17" s="75"/>
      <c r="I17" s="76"/>
      <c r="L17" s="78" t="s">
        <v>22</v>
      </c>
      <c r="M17" s="79"/>
      <c r="N17" s="79"/>
      <c r="O17" s="80"/>
    </row>
    <row r="18" spans="1:15" ht="21" thickTop="1" thickBot="1" x14ac:dyDescent="0.35">
      <c r="A18" s="68"/>
      <c r="B18" s="68"/>
      <c r="C18" s="66">
        <f t="shared" si="0"/>
        <v>0</v>
      </c>
      <c r="D18" s="14" t="e">
        <f t="shared" si="1"/>
        <v>#DIV/0!</v>
      </c>
      <c r="F18" s="21"/>
      <c r="G18" s="15"/>
      <c r="H18" s="15"/>
      <c r="I18" s="22"/>
      <c r="L18" s="53"/>
      <c r="M18" s="15"/>
      <c r="N18" s="15"/>
      <c r="O18" s="54"/>
    </row>
    <row r="19" spans="1:15" ht="21" thickTop="1" thickBot="1" x14ac:dyDescent="0.35">
      <c r="A19" s="68"/>
      <c r="B19" s="68"/>
      <c r="C19" s="66">
        <f t="shared" si="0"/>
        <v>0</v>
      </c>
      <c r="D19" s="14" t="e">
        <f t="shared" si="1"/>
        <v>#DIV/0!</v>
      </c>
      <c r="F19" s="23" t="s">
        <v>31</v>
      </c>
      <c r="G19" s="31">
        <v>3.0000000000000001E-5</v>
      </c>
      <c r="H19" s="16" t="s">
        <v>17</v>
      </c>
      <c r="I19" s="22"/>
      <c r="J19" s="30"/>
      <c r="K19" s="5"/>
      <c r="L19" s="53"/>
      <c r="M19" s="52" t="s">
        <v>23</v>
      </c>
      <c r="N19" s="32" t="e">
        <f>G25</f>
        <v>#DIV/0!</v>
      </c>
      <c r="O19" s="54"/>
    </row>
    <row r="20" spans="1:15" ht="21.75" thickTop="1" thickBot="1" x14ac:dyDescent="0.4">
      <c r="A20" s="68"/>
      <c r="B20" s="68"/>
      <c r="C20" s="66">
        <f t="shared" si="0"/>
        <v>0</v>
      </c>
      <c r="D20" s="14" t="e">
        <f t="shared" si="1"/>
        <v>#DIV/0!</v>
      </c>
      <c r="F20" s="24" t="s">
        <v>42</v>
      </c>
      <c r="G20" s="18">
        <v>6.0000000000000001E-3</v>
      </c>
      <c r="H20" s="19" t="s">
        <v>16</v>
      </c>
      <c r="I20" s="22"/>
      <c r="J20" s="30"/>
      <c r="L20" s="53"/>
      <c r="M20" s="15"/>
      <c r="N20" s="15"/>
      <c r="O20" s="54"/>
    </row>
    <row r="21" spans="1:15" ht="21" thickTop="1" thickBot="1" x14ac:dyDescent="0.35">
      <c r="A21" s="68"/>
      <c r="B21" s="68"/>
      <c r="C21" s="66">
        <f t="shared" si="0"/>
        <v>0</v>
      </c>
      <c r="D21" s="14" t="e">
        <f t="shared" si="1"/>
        <v>#DIV/0!</v>
      </c>
      <c r="F21" s="25" t="s">
        <v>40</v>
      </c>
      <c r="G21" s="18">
        <v>0.2</v>
      </c>
      <c r="H21" s="17" t="s">
        <v>12</v>
      </c>
      <c r="I21" s="22"/>
      <c r="K21" t="s">
        <v>13</v>
      </c>
      <c r="L21" s="53"/>
      <c r="M21" s="52" t="s">
        <v>24</v>
      </c>
      <c r="N21" s="65" t="s">
        <v>20</v>
      </c>
      <c r="O21" s="54"/>
    </row>
    <row r="22" spans="1:15" ht="21" thickTop="1" thickBot="1" x14ac:dyDescent="0.35">
      <c r="A22" s="68"/>
      <c r="B22" s="68"/>
      <c r="C22" s="66">
        <f t="shared" si="0"/>
        <v>0</v>
      </c>
      <c r="D22" s="14" t="e">
        <f t="shared" si="1"/>
        <v>#DIV/0!</v>
      </c>
      <c r="F22" s="21"/>
      <c r="G22" s="15"/>
      <c r="H22" s="15"/>
      <c r="I22" s="22"/>
      <c r="L22" s="53"/>
      <c r="M22" s="15"/>
      <c r="N22" s="15"/>
      <c r="O22" s="54"/>
    </row>
    <row r="23" spans="1:15" ht="21" thickTop="1" thickBot="1" x14ac:dyDescent="0.35">
      <c r="A23" s="68"/>
      <c r="B23" s="69">
        <v>0</v>
      </c>
      <c r="C23" s="66">
        <f t="shared" si="0"/>
        <v>0</v>
      </c>
      <c r="D23" s="14" t="e">
        <f t="shared" si="1"/>
        <v>#DIV/0!</v>
      </c>
      <c r="F23" s="26" t="s">
        <v>33</v>
      </c>
      <c r="G23" s="32" t="e">
        <f>G12*SQRT((G20/G10)^2+(G21/B5)^2+(G19/F5)^2)</f>
        <v>#DIV/0!</v>
      </c>
      <c r="H23" s="15"/>
      <c r="I23" s="22"/>
      <c r="L23" s="55" t="s">
        <v>41</v>
      </c>
      <c r="M23" s="60" t="s">
        <v>43</v>
      </c>
      <c r="N23" s="32" t="e">
        <f>2*G23</f>
        <v>#DIV/0!</v>
      </c>
      <c r="O23" s="54"/>
    </row>
    <row r="24" spans="1:15" ht="15.75" thickTop="1" x14ac:dyDescent="0.25">
      <c r="F24" s="21"/>
      <c r="G24" s="15"/>
      <c r="H24" s="15"/>
      <c r="I24" s="22"/>
      <c r="L24" s="53"/>
      <c r="M24" s="15"/>
      <c r="N24" s="15"/>
      <c r="O24" s="54"/>
    </row>
    <row r="25" spans="1:15" ht="21" x14ac:dyDescent="0.35">
      <c r="F25" s="33" t="s">
        <v>19</v>
      </c>
      <c r="G25" s="34" t="e">
        <f>G12</f>
        <v>#DIV/0!</v>
      </c>
      <c r="H25" s="35" t="s">
        <v>18</v>
      </c>
      <c r="I25" s="36" t="e">
        <f>G23</f>
        <v>#DIV/0!</v>
      </c>
      <c r="L25" s="55"/>
      <c r="M25" s="60"/>
      <c r="N25" s="32"/>
      <c r="O25" s="54"/>
    </row>
    <row r="26" spans="1:15" x14ac:dyDescent="0.25">
      <c r="F26" s="21"/>
      <c r="G26" s="15"/>
      <c r="H26" s="15"/>
      <c r="I26" s="22"/>
      <c r="L26" s="53"/>
      <c r="M26" s="15"/>
      <c r="N26" s="15"/>
      <c r="O26" s="54"/>
    </row>
    <row r="27" spans="1:15" ht="15.75" thickBot="1" x14ac:dyDescent="0.3">
      <c r="F27" s="27"/>
      <c r="G27" s="28"/>
      <c r="H27" s="28"/>
      <c r="I27" s="29"/>
      <c r="L27" s="56"/>
      <c r="M27" s="57"/>
      <c r="N27" s="57"/>
      <c r="O27" s="58"/>
    </row>
  </sheetData>
  <mergeCells count="5">
    <mergeCell ref="A1:K1"/>
    <mergeCell ref="A3:K3"/>
    <mergeCell ref="F9:H9"/>
    <mergeCell ref="F17:I17"/>
    <mergeCell ref="L17:O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2" workbookViewId="0">
      <selection activeCell="M27" sqref="M27"/>
    </sheetView>
  </sheetViews>
  <sheetFormatPr baseColWidth="10" defaultRowHeight="15" x14ac:dyDescent="0.25"/>
  <cols>
    <col min="7" max="7" width="11.7109375" bestFit="1" customWidth="1"/>
    <col min="10" max="10" width="12.5703125" bestFit="1" customWidth="1"/>
  </cols>
  <sheetData>
    <row r="1" spans="1:14" ht="21" x14ac:dyDescent="0.35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4" ht="19.5" thickBot="1" x14ac:dyDescent="0.35">
      <c r="A2" s="4"/>
      <c r="F2" s="15"/>
    </row>
    <row r="3" spans="1:14" ht="23.25" thickTop="1" thickBot="1" x14ac:dyDescent="0.4">
      <c r="A3" s="6" t="s">
        <v>3</v>
      </c>
      <c r="B3" s="50">
        <v>32.700000000000003</v>
      </c>
      <c r="C3" s="7" t="s">
        <v>4</v>
      </c>
      <c r="E3" s="12" t="s">
        <v>5</v>
      </c>
      <c r="F3" s="47">
        <v>8.4099999999999995E-4</v>
      </c>
      <c r="G3" s="13" t="s">
        <v>6</v>
      </c>
      <c r="I3" s="20" t="s">
        <v>7</v>
      </c>
      <c r="J3" s="48">
        <v>27.5</v>
      </c>
      <c r="K3" s="9" t="s">
        <v>16</v>
      </c>
    </row>
    <row r="4" spans="1:14" ht="18.75" x14ac:dyDescent="0.25">
      <c r="E4" s="8"/>
    </row>
    <row r="6" spans="1:14" ht="21.75" thickBot="1" x14ac:dyDescent="0.4">
      <c r="A6" s="1" t="s">
        <v>0</v>
      </c>
      <c r="B6" s="1" t="s">
        <v>1</v>
      </c>
      <c r="C6" s="1" t="s">
        <v>2</v>
      </c>
      <c r="D6" s="11" t="s">
        <v>8</v>
      </c>
    </row>
    <row r="7" spans="1:14" ht="20.25" thickBot="1" x14ac:dyDescent="0.35">
      <c r="A7" s="2">
        <v>0</v>
      </c>
      <c r="B7" s="3">
        <v>3.98</v>
      </c>
      <c r="C7" s="10">
        <f>A7*B7</f>
        <v>0</v>
      </c>
      <c r="D7" s="14">
        <f>C7/J$3</f>
        <v>0</v>
      </c>
      <c r="F7" s="71" t="s">
        <v>9</v>
      </c>
      <c r="G7" s="72"/>
      <c r="H7" s="73"/>
    </row>
    <row r="8" spans="1:14" ht="21.75" thickTop="1" thickBot="1" x14ac:dyDescent="0.4">
      <c r="A8" s="3">
        <v>4.2000000000000003E-2</v>
      </c>
      <c r="B8" s="3">
        <v>3.96</v>
      </c>
      <c r="C8" s="10">
        <f t="shared" ref="C8:C21" si="0">A8*B8</f>
        <v>0.16632</v>
      </c>
      <c r="D8" s="14">
        <f t="shared" ref="D8:D21" si="1">C8/J$3</f>
        <v>6.0479999999999996E-3</v>
      </c>
      <c r="F8" s="43" t="s">
        <v>14</v>
      </c>
      <c r="G8" s="49">
        <v>5.77</v>
      </c>
      <c r="H8" s="44" t="s">
        <v>16</v>
      </c>
    </row>
    <row r="9" spans="1:14" ht="20.25" thickTop="1" x14ac:dyDescent="0.3">
      <c r="A9" s="3">
        <v>0.434</v>
      </c>
      <c r="B9" s="3">
        <v>3.92</v>
      </c>
      <c r="C9" s="10">
        <f t="shared" si="0"/>
        <v>1.7012799999999999</v>
      </c>
      <c r="D9" s="14">
        <f t="shared" si="1"/>
        <v>6.1864727272727273E-2</v>
      </c>
      <c r="F9" s="37"/>
      <c r="G9" s="38"/>
      <c r="H9" s="39"/>
    </row>
    <row r="10" spans="1:14" ht="19.5" x14ac:dyDescent="0.3">
      <c r="A10" s="3">
        <v>0.81200000000000006</v>
      </c>
      <c r="B10" s="3">
        <v>3.86</v>
      </c>
      <c r="C10" s="10">
        <f t="shared" si="0"/>
        <v>3.1343200000000002</v>
      </c>
      <c r="D10" s="14">
        <f t="shared" si="1"/>
        <v>0.11397527272727273</v>
      </c>
      <c r="F10" s="45" t="s">
        <v>10</v>
      </c>
      <c r="G10" s="46">
        <f>G8/J3</f>
        <v>0.20981818181818179</v>
      </c>
      <c r="H10" s="39"/>
      <c r="I10" s="83" t="s">
        <v>30</v>
      </c>
      <c r="J10" s="84"/>
      <c r="K10" s="84"/>
      <c r="L10" s="84"/>
      <c r="M10" s="84"/>
    </row>
    <row r="11" spans="1:14" ht="20.25" thickBot="1" x14ac:dyDescent="0.35">
      <c r="A11" s="3">
        <v>1.1719999999999999</v>
      </c>
      <c r="B11" s="3">
        <v>3.8</v>
      </c>
      <c r="C11" s="10">
        <f t="shared" si="0"/>
        <v>4.4535999999999998</v>
      </c>
      <c r="D11" s="14">
        <f t="shared" si="1"/>
        <v>0.1619490909090909</v>
      </c>
      <c r="F11" s="40"/>
      <c r="G11" s="41"/>
      <c r="H11" s="42"/>
    </row>
    <row r="12" spans="1:14" ht="19.5" x14ac:dyDescent="0.3">
      <c r="A12" s="3">
        <v>1.482</v>
      </c>
      <c r="B12" s="3">
        <v>3.63</v>
      </c>
      <c r="C12" s="10">
        <f t="shared" si="0"/>
        <v>5.3796599999999994</v>
      </c>
      <c r="D12" s="14">
        <f t="shared" si="1"/>
        <v>0.19562399999999999</v>
      </c>
    </row>
    <row r="13" spans="1:14" ht="19.5" x14ac:dyDescent="0.3">
      <c r="A13" s="3">
        <v>1.716</v>
      </c>
      <c r="B13" s="3">
        <v>3.35</v>
      </c>
      <c r="C13" s="10">
        <f t="shared" si="0"/>
        <v>5.7485999999999997</v>
      </c>
      <c r="D13" s="14">
        <f t="shared" si="1"/>
        <v>0.20903999999999998</v>
      </c>
    </row>
    <row r="14" spans="1:14" ht="20.25" thickBot="1" x14ac:dyDescent="0.35">
      <c r="A14" s="3">
        <v>1.87</v>
      </c>
      <c r="B14" s="3">
        <v>3.07</v>
      </c>
      <c r="C14" s="10">
        <f t="shared" si="0"/>
        <v>5.7408999999999999</v>
      </c>
      <c r="D14" s="14">
        <f t="shared" si="1"/>
        <v>0.20876</v>
      </c>
      <c r="K14" t="s">
        <v>15</v>
      </c>
    </row>
    <row r="15" spans="1:14" ht="19.5" x14ac:dyDescent="0.3">
      <c r="A15" s="3">
        <v>1.988</v>
      </c>
      <c r="B15" s="3">
        <v>2.8</v>
      </c>
      <c r="C15" s="10">
        <f t="shared" si="0"/>
        <v>5.5663999999999998</v>
      </c>
      <c r="D15" s="14">
        <f t="shared" si="1"/>
        <v>0.20241454545454546</v>
      </c>
      <c r="F15" s="74" t="s">
        <v>11</v>
      </c>
      <c r="G15" s="75"/>
      <c r="H15" s="75"/>
      <c r="I15" s="76"/>
      <c r="K15" s="78" t="s">
        <v>22</v>
      </c>
      <c r="L15" s="79"/>
      <c r="M15" s="79"/>
      <c r="N15" s="80"/>
    </row>
    <row r="16" spans="1:14" ht="19.5" x14ac:dyDescent="0.3">
      <c r="A16" s="3">
        <v>2.08</v>
      </c>
      <c r="B16" s="3">
        <v>2.56</v>
      </c>
      <c r="C16" s="10">
        <f t="shared" si="0"/>
        <v>5.3248000000000006</v>
      </c>
      <c r="D16" s="14">
        <f t="shared" si="1"/>
        <v>0.19362909090909095</v>
      </c>
      <c r="F16" s="21"/>
      <c r="G16" s="15"/>
      <c r="H16" s="15"/>
      <c r="I16" s="22"/>
      <c r="K16" s="53"/>
      <c r="L16" s="15"/>
      <c r="M16" s="15"/>
      <c r="N16" s="54"/>
    </row>
    <row r="17" spans="1:14" ht="19.5" x14ac:dyDescent="0.3">
      <c r="A17" s="3">
        <v>2.13</v>
      </c>
      <c r="B17" s="3">
        <v>2.34</v>
      </c>
      <c r="C17" s="10">
        <f t="shared" si="0"/>
        <v>4.9841999999999995</v>
      </c>
      <c r="D17" s="14">
        <f t="shared" si="1"/>
        <v>0.18124363636363636</v>
      </c>
      <c r="F17" s="23" t="s">
        <v>31</v>
      </c>
      <c r="G17" s="31">
        <v>3.0000000000000001E-5</v>
      </c>
      <c r="H17" s="16" t="s">
        <v>17</v>
      </c>
      <c r="I17" s="22"/>
      <c r="J17" s="30"/>
      <c r="K17" s="53"/>
      <c r="L17" s="52" t="s">
        <v>23</v>
      </c>
      <c r="M17" s="32">
        <f>G23</f>
        <v>0.20981818181818179</v>
      </c>
      <c r="N17" s="54"/>
    </row>
    <row r="18" spans="1:14" ht="20.25" x14ac:dyDescent="0.35">
      <c r="A18" s="3">
        <v>2.1800000000000002</v>
      </c>
      <c r="B18" s="3">
        <v>2.15</v>
      </c>
      <c r="C18" s="10">
        <f t="shared" si="0"/>
        <v>4.6870000000000003</v>
      </c>
      <c r="D18" s="14">
        <f t="shared" si="1"/>
        <v>0.17043636363636364</v>
      </c>
      <c r="F18" s="24" t="s">
        <v>36</v>
      </c>
      <c r="G18" s="18">
        <v>6.0000000000000001E-3</v>
      </c>
      <c r="H18" s="19" t="s">
        <v>16</v>
      </c>
      <c r="I18" s="22"/>
      <c r="J18" s="30"/>
      <c r="K18" s="53"/>
      <c r="L18" s="15"/>
      <c r="M18" s="15"/>
      <c r="N18" s="54"/>
    </row>
    <row r="19" spans="1:14" ht="19.5" x14ac:dyDescent="0.3">
      <c r="A19" s="3">
        <v>2.2999999999999998</v>
      </c>
      <c r="B19" s="3">
        <v>1.1399999999999999</v>
      </c>
      <c r="C19" s="10">
        <f t="shared" si="0"/>
        <v>2.6219999999999994</v>
      </c>
      <c r="D19" s="14">
        <f t="shared" si="1"/>
        <v>9.5345454545454525E-2</v>
      </c>
      <c r="F19" s="25" t="s">
        <v>32</v>
      </c>
      <c r="G19" s="18">
        <v>0.2</v>
      </c>
      <c r="H19" s="17" t="s">
        <v>12</v>
      </c>
      <c r="I19" s="22"/>
      <c r="K19" s="53"/>
      <c r="L19" s="52" t="s">
        <v>24</v>
      </c>
      <c r="M19" s="51">
        <v>0.25</v>
      </c>
      <c r="N19" s="54"/>
    </row>
    <row r="20" spans="1:14" ht="19.5" x14ac:dyDescent="0.3">
      <c r="A20" s="3">
        <v>2.37</v>
      </c>
      <c r="B20" s="3">
        <v>0.19</v>
      </c>
      <c r="C20" s="10">
        <f t="shared" si="0"/>
        <v>0.45030000000000003</v>
      </c>
      <c r="D20" s="14">
        <f t="shared" si="1"/>
        <v>1.6374545454545454E-2</v>
      </c>
      <c r="F20" s="21"/>
      <c r="G20" s="15"/>
      <c r="H20" s="15"/>
      <c r="I20" s="22"/>
      <c r="K20" s="53"/>
      <c r="L20" s="15"/>
      <c r="M20" s="15"/>
      <c r="N20" s="54"/>
    </row>
    <row r="21" spans="1:14" ht="19.5" x14ac:dyDescent="0.3">
      <c r="A21" s="3">
        <v>2.41</v>
      </c>
      <c r="B21" s="2">
        <v>0</v>
      </c>
      <c r="C21" s="10">
        <f t="shared" si="0"/>
        <v>0</v>
      </c>
      <c r="D21" s="14">
        <f t="shared" si="1"/>
        <v>0</v>
      </c>
      <c r="F21" s="26" t="s">
        <v>33</v>
      </c>
      <c r="G21" s="32">
        <f>G10*SQRT((G18/G8)^2+(G19/B3)^2+(G17/F3)^2)</f>
        <v>7.5969481959202939E-3</v>
      </c>
      <c r="H21" s="15"/>
      <c r="I21" s="22"/>
      <c r="K21" s="55" t="s">
        <v>34</v>
      </c>
      <c r="L21" s="60" t="s">
        <v>35</v>
      </c>
      <c r="M21" s="32">
        <f>2*G21</f>
        <v>1.5193896391840588E-2</v>
      </c>
      <c r="N21" s="54"/>
    </row>
    <row r="22" spans="1:14" ht="18.75" x14ac:dyDescent="0.3">
      <c r="F22" s="21"/>
      <c r="G22" s="15"/>
      <c r="H22" s="15"/>
      <c r="I22" s="22"/>
      <c r="K22" s="55"/>
      <c r="L22" s="60"/>
      <c r="M22" s="32"/>
      <c r="N22" s="54"/>
    </row>
    <row r="23" spans="1:14" ht="21" x14ac:dyDescent="0.35">
      <c r="F23" s="33" t="s">
        <v>19</v>
      </c>
      <c r="G23" s="34">
        <f>G10</f>
        <v>0.20981818181818179</v>
      </c>
      <c r="H23" s="35" t="s">
        <v>18</v>
      </c>
      <c r="I23" s="36">
        <f>G21</f>
        <v>7.5969481959202939E-3</v>
      </c>
      <c r="K23" s="55"/>
      <c r="L23" s="60"/>
      <c r="M23" s="32"/>
      <c r="N23" s="54"/>
    </row>
    <row r="24" spans="1:14" x14ac:dyDescent="0.25">
      <c r="F24" s="21"/>
      <c r="G24" s="15"/>
      <c r="H24" s="15"/>
      <c r="I24" s="22"/>
      <c r="K24" s="53"/>
      <c r="L24" s="15"/>
      <c r="M24" s="15"/>
      <c r="N24" s="54"/>
    </row>
    <row r="25" spans="1:14" ht="15.75" thickBot="1" x14ac:dyDescent="0.3">
      <c r="F25" s="27"/>
      <c r="G25" s="28"/>
      <c r="H25" s="28"/>
      <c r="I25" s="29"/>
      <c r="K25" s="56"/>
      <c r="L25" s="57"/>
      <c r="M25" s="57"/>
      <c r="N25" s="58"/>
    </row>
  </sheetData>
  <mergeCells count="5">
    <mergeCell ref="A1:K1"/>
    <mergeCell ref="F7:H7"/>
    <mergeCell ref="F15:I15"/>
    <mergeCell ref="K15:N15"/>
    <mergeCell ref="I10:M1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élèves</vt:lpstr>
      <vt:lpstr>prof</vt:lpstr>
      <vt:lpstr>exemples valeurs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farida</dc:creator>
  <cp:lastModifiedBy>Salvan Romain</cp:lastModifiedBy>
  <dcterms:created xsi:type="dcterms:W3CDTF">2021-12-14T18:49:20Z</dcterms:created>
  <dcterms:modified xsi:type="dcterms:W3CDTF">2022-10-25T08:43:38Z</dcterms:modified>
</cp:coreProperties>
</file>