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310"/>
  </bookViews>
  <sheets>
    <sheet name="Feuille prof 1 " sheetId="5" r:id="rId1"/>
    <sheet name="Feuille prof 2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1" i="4"/>
  <c r="C10" i="4"/>
  <c r="C12" i="5" l="1"/>
  <c r="C11" i="5"/>
  <c r="C10" i="5"/>
  <c r="C6" i="5"/>
  <c r="C7" i="5"/>
  <c r="C8" i="5"/>
  <c r="C9" i="5"/>
  <c r="C5" i="5"/>
  <c r="B6" i="4" l="1"/>
  <c r="B7" i="4"/>
  <c r="B8" i="4"/>
  <c r="B9" i="4"/>
  <c r="B5" i="4"/>
  <c r="B10" i="4"/>
  <c r="B11" i="4"/>
  <c r="B12" i="4" s="1"/>
</calcChain>
</file>

<file path=xl/sharedStrings.xml><?xml version="1.0" encoding="utf-8"?>
<sst xmlns="http://schemas.openxmlformats.org/spreadsheetml/2006/main" count="14" uniqueCount="14">
  <si>
    <t>moyenne</t>
  </si>
  <si>
    <t>écart type</t>
  </si>
  <si>
    <t>Incertitude type</t>
  </si>
  <si>
    <t>Mesure</t>
  </si>
  <si>
    <t>c (mol/L)</t>
  </si>
  <si>
    <t xml:space="preserve">A </t>
  </si>
  <si>
    <t xml:space="preserve">7. courbe d’étalonnage A=f(c) 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</si>
  <si>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</si>
  <si>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A</t>
  </si>
  <si>
    <t>10. étude statistique</t>
  </si>
  <si>
    <t>C/A</t>
  </si>
  <si>
    <t>Moyenne</t>
  </si>
  <si>
    <t>Ecart-type</t>
  </si>
  <si>
    <t>Incertitude-Type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</si>
</sst>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Border="1"/>
    <xf numFmtId="164" fontId="1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solidFill>
                  <a:srgbClr val="7030A0"/>
                </a:solidFill>
              </a:rPr>
              <a:t>A = f(c)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10"/>
            <c:spPr>
              <a:ln w="19050">
                <a:solidFill>
                  <a:srgbClr val="7030A0"/>
                </a:solidFill>
              </a:ln>
            </c:spPr>
          </c:marker>
          <c:trendline>
            <c:trendlineType val="linear"/>
            <c:intercept val="0"/>
            <c:dispRSqr val="0"/>
            <c:dispEq val="1"/>
            <c:trendlineLbl>
              <c:layout>
                <c:manualLayout>
                  <c:x val="0.13925065616797899"/>
                  <c:y val="-5.859835228929716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trendlineLbl>
          </c:trendline>
          <c:xVal>
            <c:numRef>
              <c:f>'Feuille prof 1 '!$A$4:$A$9</c:f>
              <c:numCache>
                <c:formatCode>0.000E+00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</c:numCache>
            </c:numRef>
          </c:xVal>
          <c:yVal>
            <c:numRef>
              <c:f>'Feuille prof 1 '!$B$4:$B$9</c:f>
              <c:numCache>
                <c:formatCode>0.000E+00</c:formatCode>
                <c:ptCount val="6"/>
                <c:pt idx="0">
                  <c:v>0</c:v>
                </c:pt>
                <c:pt idx="1">
                  <c:v>0.04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0.2</c:v>
                </c:pt>
                <c:pt idx="5">
                  <c:v>0.24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F3-466F-B2A8-3F77DC6C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31776"/>
        <c:axId val="194526208"/>
      </c:scatterChart>
      <c:valAx>
        <c:axId val="1727317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solidFill>
                      <a:srgbClr val="7030A0"/>
                    </a:solidFill>
                  </a:rPr>
                  <a:t>c (mol/L)</a:t>
                </a:r>
              </a:p>
            </c:rich>
          </c:tx>
          <c:layout>
            <c:manualLayout>
              <c:xMode val="edge"/>
              <c:yMode val="edge"/>
              <c:x val="0.45682042869641287"/>
              <c:y val="0.89719889180519097"/>
            </c:manualLayout>
          </c:layout>
          <c:overlay val="0"/>
        </c:title>
        <c:numFmt formatCode="0.000E+00" sourceLinked="1"/>
        <c:majorTickMark val="out"/>
        <c:minorTickMark val="none"/>
        <c:tickLblPos val="nextTo"/>
        <c:crossAx val="194526208"/>
        <c:crosses val="autoZero"/>
        <c:crossBetween val="midCat"/>
      </c:valAx>
      <c:valAx>
        <c:axId val="1945262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400">
                    <a:solidFill>
                      <a:srgbClr val="7030A0"/>
                    </a:solidFill>
                  </a:rPr>
                  <a:t>A</a:t>
                </a:r>
              </a:p>
            </c:rich>
          </c:tx>
          <c:layout/>
          <c:overlay val="0"/>
        </c:title>
        <c:numFmt formatCode="0.000E+00" sourceLinked="1"/>
        <c:majorTickMark val="out"/>
        <c:minorTickMark val="none"/>
        <c:tickLblPos val="nextTo"/>
        <c:crossAx val="172731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</xdr:row>
      <xdr:rowOff>0</xdr:rowOff>
    </xdr:from>
    <xdr:to>
      <xdr:col>9</xdr:col>
      <xdr:colOff>323850</xdr:colOff>
      <xdr:row>15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3D377E1-F325-41A3-8162-174C53A5B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5" sqref="C15"/>
    </sheetView>
  </sheetViews>
  <sheetFormatPr baseColWidth="10" defaultRowHeight="15" x14ac:dyDescent="0.25"/>
  <cols>
    <col min="2" max="2" width="16.42578125" customWidth="1"/>
    <col min="3" max="3" width="18.42578125" customWidth="1"/>
    <col min="4" max="4" width="22.42578125" customWidth="1"/>
  </cols>
  <sheetData>
    <row r="1" spans="1:3" ht="18.75" x14ac:dyDescent="0.3">
      <c r="A1" s="3" t="s">
        <v>6</v>
      </c>
    </row>
    <row r="2" spans="1:3" x14ac:dyDescent="0.25">
      <c r="C2" s="5"/>
    </row>
    <row r="3" spans="1:3" x14ac:dyDescent="0.25">
      <c r="A3" s="12" t="s">
        <v>4</v>
      </c>
      <c r="B3" s="13" t="s">
        <v>5</v>
      </c>
      <c r="C3" s="14" t="s">
        <v>10</v>
      </c>
    </row>
    <row r="4" spans="1:3" x14ac:dyDescent="0.25">
      <c r="A4" s="20">
        <v>0</v>
      </c>
      <c r="B4" s="21">
        <v>0</v>
      </c>
      <c r="C4" s="20"/>
    </row>
    <row r="5" spans="1:3" x14ac:dyDescent="0.25">
      <c r="A5" s="20">
        <v>0.01</v>
      </c>
      <c r="B5" s="21">
        <v>0.04</v>
      </c>
      <c r="C5" s="20">
        <f>A5/B5</f>
        <v>0.25</v>
      </c>
    </row>
    <row r="6" spans="1:3" x14ac:dyDescent="0.25">
      <c r="A6" s="20">
        <v>0.02</v>
      </c>
      <c r="B6" s="21">
        <v>0.11</v>
      </c>
      <c r="C6" s="20">
        <f t="shared" ref="C6:C9" si="0">A6/B6</f>
        <v>0.18181818181818182</v>
      </c>
    </row>
    <row r="7" spans="1:3" x14ac:dyDescent="0.25">
      <c r="A7" s="20">
        <v>0.03</v>
      </c>
      <c r="B7" s="22">
        <v>0.14000000000000001</v>
      </c>
      <c r="C7" s="20">
        <f t="shared" si="0"/>
        <v>0.21428571428571425</v>
      </c>
    </row>
    <row r="8" spans="1:3" x14ac:dyDescent="0.25">
      <c r="A8" s="20">
        <v>0.04</v>
      </c>
      <c r="B8" s="21">
        <v>0.2</v>
      </c>
      <c r="C8" s="20">
        <f t="shared" si="0"/>
        <v>0.19999999999999998</v>
      </c>
    </row>
    <row r="9" spans="1:3" x14ac:dyDescent="0.25">
      <c r="A9" s="20">
        <v>0.05</v>
      </c>
      <c r="B9" s="21">
        <v>0.24</v>
      </c>
      <c r="C9" s="20">
        <f t="shared" si="0"/>
        <v>0.20833333333333334</v>
      </c>
    </row>
    <row r="10" spans="1:3" x14ac:dyDescent="0.25">
      <c r="A10" s="15"/>
      <c r="B10" s="16" t="s">
        <v>11</v>
      </c>
      <c r="C10" s="23">
        <f>AVERAGE(C5:C9)</f>
        <v>0.21088744588744585</v>
      </c>
    </row>
    <row r="11" spans="1:3" x14ac:dyDescent="0.25">
      <c r="A11" s="15"/>
      <c r="B11" s="16" t="s">
        <v>12</v>
      </c>
      <c r="C11" s="24">
        <f>_xlfn.STDEV.S(C5:C9)</f>
        <v>2.505704591394373E-2</v>
      </c>
    </row>
    <row r="12" spans="1:3" x14ac:dyDescent="0.25">
      <c r="A12" s="15"/>
      <c r="B12" s="16" t="s">
        <v>13</v>
      </c>
      <c r="C12" s="23">
        <f>C11/SQRT(5)</f>
        <v>1.1205851595782305E-2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2" sqref="C12"/>
    </sheetView>
  </sheetViews>
  <sheetFormatPr baseColWidth="10" defaultRowHeight="15" x14ac:dyDescent="0.25"/>
  <cols>
    <col min="1" max="1" width="15.85546875" customWidth="1"/>
    <col min="2" max="2" width="24.85546875" customWidth="1"/>
    <col min="3" max="3" width="23.140625" customWidth="1"/>
    <col min="4" max="4" width="23" customWidth="1"/>
  </cols>
  <sheetData>
    <row r="1" spans="1:15" ht="18.75" x14ac:dyDescent="0.3">
      <c r="A1" s="3" t="s">
        <v>9</v>
      </c>
    </row>
    <row r="3" spans="1:15" x14ac:dyDescent="0.25">
      <c r="B3" s="6"/>
      <c r="C3" s="6"/>
      <c r="D3" s="7"/>
    </row>
    <row r="4" spans="1:15" ht="18" x14ac:dyDescent="0.35">
      <c r="A4" s="1" t="s">
        <v>3</v>
      </c>
      <c r="B4" s="1" t="s">
        <v>7</v>
      </c>
      <c r="C4" s="11" t="s">
        <v>8</v>
      </c>
      <c r="D4" s="8"/>
    </row>
    <row r="5" spans="1:15" x14ac:dyDescent="0.25">
      <c r="A5" s="2">
        <v>1</v>
      </c>
      <c r="B5" s="17">
        <f xml:space="preserve"> C5*2</f>
        <v>0.28000000000000003</v>
      </c>
      <c r="C5" s="18">
        <v>0.14000000000000001</v>
      </c>
      <c r="D5" s="9"/>
    </row>
    <row r="6" spans="1:15" x14ac:dyDescent="0.25">
      <c r="A6" s="2">
        <v>2</v>
      </c>
      <c r="B6" s="17">
        <f t="shared" ref="B6:B9" si="0" xml:space="preserve"> C6*2</f>
        <v>0.3</v>
      </c>
      <c r="C6" s="18">
        <v>0.15</v>
      </c>
      <c r="D6" s="9"/>
    </row>
    <row r="7" spans="1:15" x14ac:dyDescent="0.25">
      <c r="A7" s="2">
        <v>3</v>
      </c>
      <c r="B7" s="17">
        <f t="shared" si="0"/>
        <v>0.3</v>
      </c>
      <c r="C7" s="18">
        <v>0.15</v>
      </c>
      <c r="D7" s="9"/>
    </row>
    <row r="8" spans="1:15" x14ac:dyDescent="0.25">
      <c r="A8" s="2">
        <v>4</v>
      </c>
      <c r="B8" s="17">
        <f t="shared" si="0"/>
        <v>0.28000000000000003</v>
      </c>
      <c r="C8" s="18">
        <v>0.14000000000000001</v>
      </c>
      <c r="D8" s="9"/>
    </row>
    <row r="9" spans="1:15" x14ac:dyDescent="0.25">
      <c r="A9" s="2">
        <v>5</v>
      </c>
      <c r="B9" s="17">
        <f t="shared" si="0"/>
        <v>0.26</v>
      </c>
      <c r="C9" s="18">
        <v>0.13</v>
      </c>
      <c r="D9" s="9"/>
    </row>
    <row r="10" spans="1:15" x14ac:dyDescent="0.25">
      <c r="A10" s="1" t="s">
        <v>0</v>
      </c>
      <c r="B10" s="19">
        <f>AVERAGE(B5:B9)</f>
        <v>0.28400000000000003</v>
      </c>
      <c r="C10" s="19">
        <f>AVERAGE(C5:C9)</f>
        <v>0.14200000000000002</v>
      </c>
      <c r="D10" s="10"/>
    </row>
    <row r="11" spans="1:15" x14ac:dyDescent="0.25">
      <c r="A11" s="1" t="s">
        <v>1</v>
      </c>
      <c r="B11" s="19">
        <f>STDEV(B5:B9)</f>
        <v>1.6733200530681499E-2</v>
      </c>
      <c r="C11" s="19">
        <f>STDEV(C5:C9)</f>
        <v>8.3666002653407495E-3</v>
      </c>
      <c r="D11" s="10"/>
    </row>
    <row r="12" spans="1:15" x14ac:dyDescent="0.25">
      <c r="A12" s="1" t="s">
        <v>2</v>
      </c>
      <c r="B12" s="19">
        <f>B11/SQRT(5)</f>
        <v>7.4833147735478773E-3</v>
      </c>
      <c r="C12" s="19">
        <f>C11/SQRT(5)</f>
        <v>3.7416573867739386E-3</v>
      </c>
      <c r="D12" s="10"/>
    </row>
    <row r="13" spans="1:15" x14ac:dyDescent="0.25">
      <c r="D13" s="5"/>
    </row>
    <row r="14" spans="1:15" x14ac:dyDescent="0.25">
      <c r="D14" s="5"/>
    </row>
    <row r="16" spans="1:15" x14ac:dyDescent="0.25">
      <c r="K16" s="4"/>
      <c r="L16" s="4"/>
      <c r="M16" s="4"/>
      <c r="N16" s="4"/>
      <c r="O16" s="4"/>
    </row>
    <row r="17" spans="11:15" x14ac:dyDescent="0.25">
      <c r="K17" s="4"/>
      <c r="L17" s="4"/>
      <c r="M17" s="4"/>
      <c r="N17" s="4"/>
      <c r="O17" s="4"/>
    </row>
    <row r="18" spans="11:15" x14ac:dyDescent="0.25">
      <c r="K18" s="4"/>
      <c r="L18" s="4"/>
      <c r="M18" s="4"/>
      <c r="N18" s="4"/>
      <c r="O18" s="4"/>
    </row>
    <row r="19" spans="11:15" x14ac:dyDescent="0.25">
      <c r="K19" s="5"/>
      <c r="L19" s="5"/>
      <c r="M19" s="5"/>
      <c r="N19" s="5"/>
      <c r="O19" s="5"/>
    </row>
    <row r="20" spans="11:15" x14ac:dyDescent="0.25">
      <c r="K20" s="5"/>
      <c r="L20" s="5"/>
      <c r="M20" s="5"/>
      <c r="N20" s="5"/>
      <c r="O20" s="5"/>
    </row>
    <row r="21" spans="11:15" x14ac:dyDescent="0.25">
      <c r="K21" s="5"/>
      <c r="L21" s="5"/>
      <c r="M21" s="5"/>
      <c r="N21" s="5"/>
      <c r="O21" s="5"/>
    </row>
    <row r="22" spans="11:15" x14ac:dyDescent="0.25">
      <c r="K22" s="5"/>
      <c r="L22" s="5"/>
      <c r="M22" s="5"/>
      <c r="N22" s="5"/>
      <c r="O22" s="5"/>
    </row>
    <row r="23" spans="11:15" x14ac:dyDescent="0.25">
      <c r="K23" s="4"/>
      <c r="L23" s="4"/>
      <c r="M23" s="4"/>
      <c r="N23" s="4"/>
      <c r="O23" s="4"/>
    </row>
    <row r="24" spans="11:15" x14ac:dyDescent="0.25">
      <c r="K24" s="4"/>
      <c r="L24" s="4"/>
      <c r="M24" s="4"/>
      <c r="N24" s="4"/>
      <c r="O24" s="4"/>
    </row>
    <row r="25" spans="11:15" x14ac:dyDescent="0.25">
      <c r="K25" s="4"/>
      <c r="L25" s="4"/>
      <c r="M25" s="4"/>
      <c r="N25" s="4"/>
      <c r="O25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prof 1 </vt:lpstr>
      <vt:lpstr>Feuille prof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Salvan Romain</cp:lastModifiedBy>
  <dcterms:created xsi:type="dcterms:W3CDTF">2022-04-01T09:37:47Z</dcterms:created>
  <dcterms:modified xsi:type="dcterms:W3CDTF">2022-07-07T09:50:21Z</dcterms:modified>
</cp:coreProperties>
</file>